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urkinaNV\Documents\УПРАВЛЕНИЕ ПО БЮДЖЕТУ\"/>
    </mc:Choice>
  </mc:AlternateContent>
  <bookViews>
    <workbookView xWindow="120" yWindow="1335" windowWidth="17160" windowHeight="8205"/>
  </bookViews>
  <sheets>
    <sheet name="отсорт.по чис" sheetId="12" r:id="rId1"/>
  </sheets>
  <definedNames>
    <definedName name="_xlnm.Print_Titles" localSheetId="0">'отсорт.по чис'!$A:$B,'отсорт.по чис'!$2:$3</definedName>
    <definedName name="_xlnm.Print_Area" localSheetId="0">'отсорт.по чис'!$A$1:$AA$84</definedName>
  </definedNames>
  <calcPr calcId="162913"/>
</workbook>
</file>

<file path=xl/calcChain.xml><?xml version="1.0" encoding="utf-8"?>
<calcChain xmlns="http://schemas.openxmlformats.org/spreadsheetml/2006/main">
  <c r="H78" i="12" l="1"/>
  <c r="F78" i="12"/>
  <c r="E78" i="12"/>
  <c r="F77" i="12"/>
  <c r="E77" i="12"/>
  <c r="F76" i="12"/>
  <c r="E74" i="12"/>
  <c r="E68" i="12" s="1"/>
  <c r="E73" i="12"/>
  <c r="J69" i="12"/>
  <c r="H69" i="12"/>
  <c r="E69" i="12"/>
  <c r="J68" i="12"/>
  <c r="H68" i="12"/>
  <c r="J67" i="12"/>
  <c r="H67" i="12"/>
  <c r="E67" i="12"/>
  <c r="R60" i="12"/>
  <c r="R57" i="12"/>
  <c r="R54" i="12"/>
  <c r="R53" i="12"/>
  <c r="R52" i="12"/>
  <c r="L51" i="12"/>
  <c r="L50" i="12"/>
  <c r="L49" i="12"/>
</calcChain>
</file>

<file path=xl/sharedStrings.xml><?xml version="1.0" encoding="utf-8"?>
<sst xmlns="http://schemas.openxmlformats.org/spreadsheetml/2006/main" count="159" uniqueCount="70">
  <si>
    <t>Количество налогоплательщиков, применяющих систему налогообложения в виде единого налога на вмененный доход</t>
  </si>
  <si>
    <t>Количество налогоплательщиков, применяющих патентную систему налогообложения</t>
  </si>
  <si>
    <t>тыс.руб.</t>
  </si>
  <si>
    <t>Доходы бюджета муниципального образования</t>
  </si>
  <si>
    <t>Наименование показателей</t>
  </si>
  <si>
    <t>1.1</t>
  </si>
  <si>
    <t>1.2</t>
  </si>
  <si>
    <t>1.3</t>
  </si>
  <si>
    <t>по земельному налогу</t>
  </si>
  <si>
    <t>по арендной плате за земельные участки</t>
  </si>
  <si>
    <t>10</t>
  </si>
  <si>
    <t>Ед.изм.</t>
  </si>
  <si>
    <t>единицы</t>
  </si>
  <si>
    <t>9.1</t>
  </si>
  <si>
    <t>9.2</t>
  </si>
  <si>
    <t>по налогу на имущество физических лиц</t>
  </si>
  <si>
    <t>Объем поступлений в счет погашения задолженности по налогам в результате проведенных органами местного самоуправления мероприятий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</si>
  <si>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</si>
  <si>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№ п/п</t>
  </si>
  <si>
    <t>Потери бюджета муниципального образования в результате оспаривания собственниками (арендаторами) кадастровой стоимости земельных участков в судах, в том числе:</t>
  </si>
  <si>
    <t xml:space="preserve">Из общей суммы задолженности по неналоговым платежам (без учета пеней и штрафов) передано на взыскание в службу судебных приставов </t>
  </si>
  <si>
    <t>Сумма льгот по местным налогам, предоставленных в соответствии с федеральным законодательством, в том числе:</t>
  </si>
  <si>
    <t>10.1</t>
  </si>
  <si>
    <t>10.2</t>
  </si>
  <si>
    <t>Архангельск</t>
  </si>
  <si>
    <t>Великий Новгород</t>
  </si>
  <si>
    <t>Владимир</t>
  </si>
  <si>
    <t>Вологда</t>
  </si>
  <si>
    <t>Иваново</t>
  </si>
  <si>
    <t>Калининград</t>
  </si>
  <si>
    <t>Коряжма</t>
  </si>
  <si>
    <t>Кострома</t>
  </si>
  <si>
    <t>Котлас</t>
  </si>
  <si>
    <t>Нарьян-Мар</t>
  </si>
  <si>
    <t>Новодвинск</t>
  </si>
  <si>
    <t>Петрозаводск</t>
  </si>
  <si>
    <t>Псков</t>
  </si>
  <si>
    <t>Рыбинск</t>
  </si>
  <si>
    <t>Северодвинск</t>
  </si>
  <si>
    <t>Сыктывкар</t>
  </si>
  <si>
    <t>Тверь</t>
  </si>
  <si>
    <t>Череповец</t>
  </si>
  <si>
    <t>Шуя</t>
  </si>
  <si>
    <t>из них: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</si>
  <si>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</si>
  <si>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</si>
  <si>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</si>
  <si>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</si>
  <si>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</si>
  <si>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</si>
  <si>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Объем безвозмездных поступлений в бюджет муниципального образования, всего</t>
  </si>
  <si>
    <t>в том числе:</t>
  </si>
  <si>
    <t>дотации, субсидиии, межбюджетные трансферты</t>
  </si>
  <si>
    <t>из них дотации на выравнивание бюджетной обеспеченности</t>
  </si>
  <si>
    <t>субвенции</t>
  </si>
  <si>
    <t xml:space="preserve">Общая сумма задолженности по налогам (без учета пеней и штрафов) в бюджет муниципального образования (по состоянию на 01.01.2014, 01.01.2015, 01.01.2016)       </t>
  </si>
  <si>
    <t xml:space="preserve">Общая сумма задолженности по неналоговым платежам (без учета пеней и штрафов) в бюджет муниципального образования (по состоянию на 01.01.2014, 01.01.2015, 01.01.2016) </t>
  </si>
  <si>
    <t>Налоговые доходы бюджета муниципального образования, всего</t>
  </si>
  <si>
    <t>Неналоговые доходы бюджета муниципального образования, всего</t>
  </si>
  <si>
    <t>Ярославль</t>
  </si>
  <si>
    <t>-</t>
  </si>
  <si>
    <t xml:space="preserve"> -</t>
  </si>
  <si>
    <t>год</t>
  </si>
  <si>
    <t>Великоустюгский МР</t>
  </si>
  <si>
    <t>городское поселение город Боровичи</t>
  </si>
  <si>
    <t>городское поселение                           Старая Русса</t>
  </si>
  <si>
    <t xml:space="preserve">Показатели исполнения бюджета по доходам </t>
  </si>
  <si>
    <t>35953,0 (в т.ч. 13 925 - по делам о банкротстве)</t>
  </si>
  <si>
    <t>42 691,0 (в т.ч. 12 925 - по делам о банкротстве)</t>
  </si>
  <si>
    <t>47247,0 (в т.ч. 13140 - по делам о банкротстве)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</si>
</sst>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"/>
  </numFmts>
  <fonts count="26">
    <font>
      <sz val="11"/>
      <color theme="1"/>
      <name val="Times New Roman"/>
      <family val="2"/>
      <charset val="204"/>
    </font>
    <font>
      <sz val="13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name val="Times New Roman"/>
      <family val="2"/>
      <charset val="204"/>
    </font>
    <font>
      <sz val="12"/>
      <color theme="1"/>
      <name val="Times New Roman"/>
      <family val="2"/>
      <charset val="204"/>
    </font>
    <font>
      <i/>
      <sz val="12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3"/>
      <name val="Times New Roman"/>
      <family val="1"/>
      <charset val="204"/>
    </font>
    <font>
      <sz val="11"/>
      <color theme="1"/>
      <name val="Times New Roman"/>
      <family val="2"/>
      <charset val="204"/>
    </font>
    <font>
      <i/>
      <sz val="14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2"/>
      <charset val="204"/>
    </font>
    <font>
      <i/>
      <sz val="14"/>
      <color indexed="8"/>
      <name val="Times New Roman"/>
      <family val="2"/>
      <charset val="204"/>
    </font>
    <font>
      <i/>
      <sz val="14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i/>
      <sz val="14"/>
      <color rgb="FF000000"/>
      <name val="Times New Roman1"/>
      <charset val="204"/>
    </font>
    <font>
      <i/>
      <sz val="14"/>
      <name val="Times New Roman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3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0" fontId="16" fillId="0" borderId="0"/>
  </cellStyleXfs>
  <cellXfs count="8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5" fontId="12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horizontal="right" vertical="center"/>
    </xf>
    <xf numFmtId="165" fontId="11" fillId="0" borderId="1" xfId="0" applyNumberFormat="1" applyFont="1" applyFill="1" applyBorder="1" applyAlignment="1">
      <alignment horizontal="right" vertical="center"/>
    </xf>
    <xf numFmtId="165" fontId="17" fillId="0" borderId="1" xfId="2" applyNumberFormat="1" applyFont="1" applyFill="1" applyBorder="1" applyAlignment="1" applyProtection="1">
      <alignment horizontal="right" vertical="center"/>
    </xf>
    <xf numFmtId="165" fontId="18" fillId="0" borderId="1" xfId="2" applyNumberFormat="1" applyFont="1" applyFill="1" applyBorder="1" applyAlignment="1" applyProtection="1">
      <alignment horizontal="right" vertical="center"/>
    </xf>
    <xf numFmtId="165" fontId="7" fillId="0" borderId="1" xfId="0" applyNumberFormat="1" applyFont="1" applyFill="1" applyBorder="1" applyAlignment="1">
      <alignment horizontal="right" vertical="center" wrapText="1"/>
    </xf>
    <xf numFmtId="165" fontId="12" fillId="0" borderId="1" xfId="1" applyNumberFormat="1" applyFont="1" applyFill="1" applyBorder="1" applyAlignment="1">
      <alignment horizontal="right" vertical="center"/>
    </xf>
    <xf numFmtId="165" fontId="6" fillId="0" borderId="1" xfId="1" applyNumberFormat="1" applyFont="1" applyFill="1" applyBorder="1" applyAlignment="1">
      <alignment horizontal="right" vertical="center"/>
    </xf>
    <xf numFmtId="165" fontId="11" fillId="0" borderId="1" xfId="1" applyNumberFormat="1" applyFont="1" applyFill="1" applyBorder="1" applyAlignment="1">
      <alignment horizontal="right" vertical="center"/>
    </xf>
    <xf numFmtId="165" fontId="12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/>
    </xf>
    <xf numFmtId="165" fontId="15" fillId="0" borderId="1" xfId="0" applyNumberFormat="1" applyFont="1" applyFill="1" applyBorder="1" applyAlignment="1">
      <alignment horizontal="right" vertical="center"/>
    </xf>
    <xf numFmtId="165" fontId="19" fillId="0" borderId="1" xfId="0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49" fontId="2" fillId="0" borderId="0" xfId="0" applyNumberFormat="1" applyFont="1" applyFill="1" applyAlignment="1">
      <alignment horizontal="center" vertical="center"/>
    </xf>
    <xf numFmtId="165" fontId="21" fillId="0" borderId="1" xfId="0" applyNumberFormat="1" applyFont="1" applyFill="1" applyBorder="1" applyAlignment="1">
      <alignment horizontal="right" vertical="center"/>
    </xf>
    <xf numFmtId="165" fontId="20" fillId="0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165" fontId="20" fillId="0" borderId="1" xfId="1" applyNumberFormat="1" applyFont="1" applyFill="1" applyBorder="1" applyAlignment="1">
      <alignment horizontal="right" vertical="center"/>
    </xf>
    <xf numFmtId="165" fontId="19" fillId="0" borderId="1" xfId="1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2" fillId="0" borderId="0" xfId="0" applyFont="1" applyFill="1"/>
    <xf numFmtId="0" fontId="8" fillId="0" borderId="0" xfId="0" applyFont="1" applyFill="1"/>
    <xf numFmtId="0" fontId="11" fillId="0" borderId="0" xfId="0" applyFont="1" applyFill="1"/>
    <xf numFmtId="0" fontId="23" fillId="0" borderId="0" xfId="0" applyFont="1" applyFill="1"/>
    <xf numFmtId="0" fontId="11" fillId="0" borderId="0" xfId="0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right" vertical="center" wrapText="1"/>
    </xf>
    <xf numFmtId="0" fontId="24" fillId="0" borderId="5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textRotation="90" wrapText="1"/>
    </xf>
    <xf numFmtId="0" fontId="22" fillId="0" borderId="3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88" wrapText="1"/>
    </xf>
    <xf numFmtId="0" fontId="1" fillId="0" borderId="3" xfId="0" applyFont="1" applyFill="1" applyBorder="1" applyAlignment="1">
      <alignment horizontal="center" vertical="center" textRotation="88" wrapText="1"/>
    </xf>
    <xf numFmtId="0" fontId="1" fillId="0" borderId="2" xfId="0" applyFont="1" applyFill="1" applyBorder="1" applyAlignment="1">
      <alignment horizontal="center" vertical="center" textRotation="89" wrapText="1"/>
    </xf>
    <xf numFmtId="0" fontId="1" fillId="0" borderId="3" xfId="0" applyFont="1" applyFill="1" applyBorder="1" applyAlignment="1">
      <alignment horizontal="center" vertical="center" textRotation="89" wrapText="1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textRotation="90" wrapText="1"/>
    </xf>
    <xf numFmtId="0" fontId="25" fillId="0" borderId="3" xfId="0" applyFont="1" applyFill="1" applyBorder="1" applyAlignment="1">
      <alignment horizontal="center" vertical="center" textRotation="90" wrapText="1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left" vertical="center" wrapText="1"/>
    </xf>
    <xf numFmtId="4" fontId="20" fillId="0" borderId="4" xfId="0" applyNumberFormat="1" applyFont="1" applyFill="1" applyBorder="1" applyAlignment="1">
      <alignment horizontal="left" vertical="center" wrapText="1"/>
    </xf>
    <xf numFmtId="4" fontId="20" fillId="0" borderId="3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3">
    <cellStyle name="Excel Built-in Normal 1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4"/>
  <sheetViews>
    <sheetView tabSelected="1" zoomScale="70" zoomScaleNormal="70" zoomScaleSheetLayoutView="50" workbookViewId="0">
      <pane xSplit="4" ySplit="3" topLeftCell="E13" activePane="bottomRight" state="frozen"/>
      <selection pane="topRight" activeCell="E1" sqref="E1"/>
      <selection pane="bottomLeft" activeCell="A4" sqref="A4"/>
      <selection pane="bottomRight" activeCell="B102" sqref="B102"/>
    </sheetView>
  </sheetViews>
  <sheetFormatPr defaultRowHeight="18.75"/>
  <cols>
    <col min="1" max="1" width="7.85546875" style="20" customWidth="1"/>
    <col min="2" max="2" width="105.140625" style="19" customWidth="1"/>
    <col min="3" max="3" width="12.5703125" style="29" customWidth="1"/>
    <col min="4" max="4" width="11.42578125" style="29" customWidth="1"/>
    <col min="5" max="5" width="16.42578125" style="19" customWidth="1"/>
    <col min="6" max="27" width="16.28515625" style="19" customWidth="1"/>
    <col min="28" max="16384" width="9.140625" style="19"/>
  </cols>
  <sheetData>
    <row r="1" spans="1:27" ht="22.5">
      <c r="A1" s="37" t="s">
        <v>66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30" customFormat="1" ht="18.75" customHeight="1">
      <c r="A2" s="38" t="s">
        <v>18</v>
      </c>
      <c r="B2" s="39" t="s">
        <v>4</v>
      </c>
      <c r="C2" s="39" t="s">
        <v>11</v>
      </c>
      <c r="D2" s="39" t="s">
        <v>62</v>
      </c>
      <c r="E2" s="40" t="s">
        <v>59</v>
      </c>
      <c r="F2" s="42" t="s">
        <v>29</v>
      </c>
      <c r="G2" s="42" t="s">
        <v>40</v>
      </c>
      <c r="H2" s="42" t="s">
        <v>28</v>
      </c>
      <c r="I2" s="42" t="s">
        <v>24</v>
      </c>
      <c r="J2" s="42" t="s">
        <v>26</v>
      </c>
      <c r="K2" s="42" t="s">
        <v>27</v>
      </c>
      <c r="L2" s="42" t="s">
        <v>41</v>
      </c>
      <c r="M2" s="57" t="s">
        <v>31</v>
      </c>
      <c r="N2" s="57" t="s">
        <v>35</v>
      </c>
      <c r="O2" s="42" t="s">
        <v>39</v>
      </c>
      <c r="P2" s="44" t="s">
        <v>25</v>
      </c>
      <c r="Q2" s="42" t="s">
        <v>36</v>
      </c>
      <c r="R2" s="46" t="s">
        <v>37</v>
      </c>
      <c r="S2" s="42" t="s">
        <v>38</v>
      </c>
      <c r="T2" s="42" t="s">
        <v>32</v>
      </c>
      <c r="U2" s="42" t="s">
        <v>42</v>
      </c>
      <c r="V2" s="42" t="s">
        <v>63</v>
      </c>
      <c r="W2" s="42" t="s">
        <v>64</v>
      </c>
      <c r="X2" s="42" t="s">
        <v>34</v>
      </c>
      <c r="Y2" s="42" t="s">
        <v>30</v>
      </c>
      <c r="Z2" s="42" t="s">
        <v>65</v>
      </c>
      <c r="AA2" s="42" t="s">
        <v>33</v>
      </c>
    </row>
    <row r="3" spans="1:27" s="30" customFormat="1" ht="88.5" customHeight="1">
      <c r="A3" s="38"/>
      <c r="B3" s="39"/>
      <c r="C3" s="39"/>
      <c r="D3" s="39"/>
      <c r="E3" s="41"/>
      <c r="F3" s="43"/>
      <c r="G3" s="43"/>
      <c r="H3" s="43"/>
      <c r="I3" s="43"/>
      <c r="J3" s="43"/>
      <c r="K3" s="43"/>
      <c r="L3" s="43"/>
      <c r="M3" s="58"/>
      <c r="N3" s="58"/>
      <c r="O3" s="43"/>
      <c r="P3" s="45"/>
      <c r="Q3" s="43"/>
      <c r="R3" s="47"/>
      <c r="S3" s="43"/>
      <c r="T3" s="43"/>
      <c r="U3" s="43"/>
      <c r="V3" s="43"/>
      <c r="W3" s="43"/>
      <c r="X3" s="43"/>
      <c r="Y3" s="43"/>
      <c r="Z3" s="43"/>
      <c r="AA3" s="43"/>
    </row>
    <row r="4" spans="1:27" s="31" customFormat="1">
      <c r="A4" s="48">
        <v>1</v>
      </c>
      <c r="B4" s="51" t="s">
        <v>3</v>
      </c>
      <c r="C4" s="54" t="s">
        <v>2</v>
      </c>
      <c r="D4" s="28">
        <v>2013</v>
      </c>
      <c r="E4" s="4">
        <v>14679300.699999999</v>
      </c>
      <c r="F4" s="4">
        <v>13073773.1</v>
      </c>
      <c r="G4" s="4">
        <v>6988520</v>
      </c>
      <c r="H4" s="4">
        <v>6301368.25</v>
      </c>
      <c r="I4" s="4">
        <v>7986444</v>
      </c>
      <c r="J4" s="4">
        <v>5655081.7000000002</v>
      </c>
      <c r="K4" s="4">
        <v>6638691.6999999993</v>
      </c>
      <c r="L4" s="22">
        <v>6107957.5</v>
      </c>
      <c r="M4" s="4">
        <v>4681934.9000000004</v>
      </c>
      <c r="N4" s="36">
        <v>4960760.0999999996</v>
      </c>
      <c r="O4" s="4">
        <v>5658927.3397500003</v>
      </c>
      <c r="P4" s="4">
        <v>4551165</v>
      </c>
      <c r="Q4" s="4">
        <v>3191174</v>
      </c>
      <c r="R4" s="4">
        <v>5211963.5999999996</v>
      </c>
      <c r="S4" s="4">
        <v>4655487.5999999996</v>
      </c>
      <c r="T4" s="21">
        <v>1677763.5</v>
      </c>
      <c r="U4" s="21">
        <v>886101.1</v>
      </c>
      <c r="V4" s="4">
        <v>1607764.2</v>
      </c>
      <c r="W4" s="4">
        <v>231259.1</v>
      </c>
      <c r="X4" s="8">
        <v>900034</v>
      </c>
      <c r="Y4" s="21">
        <v>935649.9</v>
      </c>
      <c r="Z4" s="4">
        <v>144057.60000000001</v>
      </c>
      <c r="AA4" s="4">
        <v>2605303.7000000002</v>
      </c>
    </row>
    <row r="5" spans="1:27" s="31" customFormat="1">
      <c r="A5" s="49"/>
      <c r="B5" s="52"/>
      <c r="C5" s="55"/>
      <c r="D5" s="28">
        <v>2014</v>
      </c>
      <c r="E5" s="4">
        <v>16226674.199999999</v>
      </c>
      <c r="F5" s="4">
        <v>14789208.199999999</v>
      </c>
      <c r="G5" s="4">
        <v>7280577</v>
      </c>
      <c r="H5" s="4">
        <v>6173659.5300000003</v>
      </c>
      <c r="I5" s="4">
        <v>7432742.8999999994</v>
      </c>
      <c r="J5" s="4">
        <v>6113595.7999999998</v>
      </c>
      <c r="K5" s="4">
        <v>7361427</v>
      </c>
      <c r="L5" s="22">
        <v>6802157.2000000002</v>
      </c>
      <c r="M5" s="4">
        <v>4581147.8</v>
      </c>
      <c r="N5" s="36">
        <v>4913129.2</v>
      </c>
      <c r="O5" s="4">
        <v>6523566.5234399997</v>
      </c>
      <c r="P5" s="4">
        <v>4697644.5999999996</v>
      </c>
      <c r="Q5" s="4">
        <v>4113083</v>
      </c>
      <c r="R5" s="4">
        <v>5192544.9000000004</v>
      </c>
      <c r="S5" s="4">
        <v>5266331.5999999996</v>
      </c>
      <c r="T5" s="21">
        <v>1755806.2000000002</v>
      </c>
      <c r="U5" s="21">
        <v>706720.5</v>
      </c>
      <c r="V5" s="4">
        <v>1501815.5</v>
      </c>
      <c r="W5" s="4">
        <v>450345.6</v>
      </c>
      <c r="X5" s="8">
        <v>971192</v>
      </c>
      <c r="Y5" s="21">
        <v>830246.2</v>
      </c>
      <c r="Z5" s="4">
        <v>244647.7</v>
      </c>
      <c r="AA5" s="4">
        <v>3040724.7</v>
      </c>
    </row>
    <row r="6" spans="1:27" s="31" customFormat="1">
      <c r="A6" s="50"/>
      <c r="B6" s="53"/>
      <c r="C6" s="56"/>
      <c r="D6" s="28">
        <v>2015</v>
      </c>
      <c r="E6" s="4">
        <v>15708469.6</v>
      </c>
      <c r="F6" s="4">
        <v>12631890.4</v>
      </c>
      <c r="G6" s="4">
        <v>7154143</v>
      </c>
      <c r="H6" s="4">
        <v>5926094.8300000001</v>
      </c>
      <c r="I6" s="4">
        <v>7812884.6000000006</v>
      </c>
      <c r="J6" s="4">
        <v>6506385.7000000002</v>
      </c>
      <c r="K6" s="4">
        <v>7024801.4000000004</v>
      </c>
      <c r="L6" s="22">
        <v>7037267.7999999998</v>
      </c>
      <c r="M6" s="4">
        <v>4344952.8</v>
      </c>
      <c r="N6" s="36">
        <v>4491696.0999999996</v>
      </c>
      <c r="O6" s="4">
        <v>6273217.3488600003</v>
      </c>
      <c r="P6" s="4">
        <v>4473519.71</v>
      </c>
      <c r="Q6" s="4">
        <v>3461267</v>
      </c>
      <c r="R6" s="4">
        <v>4650764.9000000004</v>
      </c>
      <c r="S6" s="4">
        <v>5789569</v>
      </c>
      <c r="T6" s="21">
        <v>1728823.1</v>
      </c>
      <c r="U6" s="21">
        <v>771112.1</v>
      </c>
      <c r="V6" s="4">
        <v>1580183.6</v>
      </c>
      <c r="W6" s="4">
        <v>313959.09999999998</v>
      </c>
      <c r="X6" s="8">
        <v>970368</v>
      </c>
      <c r="Y6" s="21">
        <v>832071.6</v>
      </c>
      <c r="Z6" s="4">
        <v>174412.4</v>
      </c>
      <c r="AA6" s="4">
        <v>2561620</v>
      </c>
    </row>
    <row r="7" spans="1:27" s="32" customFormat="1" ht="21.75" customHeight="1">
      <c r="A7" s="48" t="s">
        <v>5</v>
      </c>
      <c r="B7" s="51" t="s">
        <v>57</v>
      </c>
      <c r="C7" s="54" t="s">
        <v>2</v>
      </c>
      <c r="D7" s="28">
        <v>2013</v>
      </c>
      <c r="E7" s="4">
        <v>5943101.2000000002</v>
      </c>
      <c r="F7" s="4">
        <v>6268839.7999999998</v>
      </c>
      <c r="G7" s="4">
        <v>2730080</v>
      </c>
      <c r="H7" s="4">
        <v>2776272.87</v>
      </c>
      <c r="I7" s="4">
        <v>3486124</v>
      </c>
      <c r="J7" s="4">
        <v>2932416.6</v>
      </c>
      <c r="K7" s="4">
        <v>2385684.5</v>
      </c>
      <c r="L7" s="22">
        <v>2617053.4</v>
      </c>
      <c r="M7" s="4">
        <v>2252177.6</v>
      </c>
      <c r="N7" s="14">
        <v>1922207.6</v>
      </c>
      <c r="O7" s="4">
        <v>2550606.6</v>
      </c>
      <c r="P7" s="4">
        <v>1487709.3</v>
      </c>
      <c r="Q7" s="4">
        <v>1354248.7</v>
      </c>
      <c r="R7" s="4">
        <v>1538120.7</v>
      </c>
      <c r="S7" s="4">
        <v>2325259.5</v>
      </c>
      <c r="T7" s="21">
        <v>662085.80000000005</v>
      </c>
      <c r="U7" s="21">
        <v>200479.5</v>
      </c>
      <c r="V7" s="4">
        <v>635730.80000000005</v>
      </c>
      <c r="W7" s="4">
        <v>105325.2</v>
      </c>
      <c r="X7" s="8">
        <v>281628</v>
      </c>
      <c r="Y7" s="21">
        <v>348412.10000000003</v>
      </c>
      <c r="Z7" s="4">
        <v>61484.1</v>
      </c>
      <c r="AA7" s="4">
        <v>407707</v>
      </c>
    </row>
    <row r="8" spans="1:27" s="32" customFormat="1" ht="21.75" customHeight="1">
      <c r="A8" s="49"/>
      <c r="B8" s="52"/>
      <c r="C8" s="55"/>
      <c r="D8" s="28">
        <v>2014</v>
      </c>
      <c r="E8" s="4">
        <v>5177142.8</v>
      </c>
      <c r="F8" s="4">
        <v>5714134.4000000004</v>
      </c>
      <c r="G8" s="4">
        <v>2449370</v>
      </c>
      <c r="H8" s="4">
        <v>2505330.3199999998</v>
      </c>
      <c r="I8" s="4">
        <v>3331054.9</v>
      </c>
      <c r="J8" s="4">
        <v>2504451.2000000002</v>
      </c>
      <c r="K8" s="4">
        <v>1894111.9</v>
      </c>
      <c r="L8" s="22">
        <v>2253740.1</v>
      </c>
      <c r="M8" s="4">
        <v>2055752</v>
      </c>
      <c r="N8" s="14">
        <v>1597464.3</v>
      </c>
      <c r="O8" s="4">
        <v>2094647.8900000001</v>
      </c>
      <c r="P8" s="4">
        <v>1373083.1</v>
      </c>
      <c r="Q8" s="4">
        <v>1388423</v>
      </c>
      <c r="R8" s="4">
        <v>1370333.9</v>
      </c>
      <c r="S8" s="4">
        <v>2340843.7999999998</v>
      </c>
      <c r="T8" s="21">
        <v>591663.6</v>
      </c>
      <c r="U8" s="21">
        <v>166486.79999999999</v>
      </c>
      <c r="V8" s="4">
        <v>420997.9</v>
      </c>
      <c r="W8" s="4">
        <v>124025</v>
      </c>
      <c r="X8" s="8">
        <v>278693</v>
      </c>
      <c r="Y8" s="21">
        <v>318265.3</v>
      </c>
      <c r="Z8" s="4">
        <v>80701.5</v>
      </c>
      <c r="AA8" s="4">
        <v>576943.5</v>
      </c>
    </row>
    <row r="9" spans="1:27" s="32" customFormat="1" ht="21.75" customHeight="1">
      <c r="A9" s="50"/>
      <c r="B9" s="53"/>
      <c r="C9" s="56"/>
      <c r="D9" s="28">
        <v>2015</v>
      </c>
      <c r="E9" s="4">
        <v>5208841.8</v>
      </c>
      <c r="F9" s="4">
        <v>6013639.2000000002</v>
      </c>
      <c r="G9" s="4">
        <v>2408689</v>
      </c>
      <c r="H9" s="4">
        <v>2538464.7400000002</v>
      </c>
      <c r="I9" s="4">
        <v>3470696.4</v>
      </c>
      <c r="J9" s="4">
        <v>2513347.7000000002</v>
      </c>
      <c r="K9" s="4">
        <v>1953484.7000000002</v>
      </c>
      <c r="L9" s="22">
        <v>2469834</v>
      </c>
      <c r="M9" s="4">
        <v>1977457.2</v>
      </c>
      <c r="N9" s="14">
        <v>1624389.3</v>
      </c>
      <c r="O9" s="4">
        <v>2175017.2000000002</v>
      </c>
      <c r="P9" s="4">
        <v>1375683.3</v>
      </c>
      <c r="Q9" s="4">
        <v>1373139</v>
      </c>
      <c r="R9" s="4">
        <v>1374317.9</v>
      </c>
      <c r="S9" s="4">
        <v>2444488</v>
      </c>
      <c r="T9" s="21">
        <v>601452.69999999995</v>
      </c>
      <c r="U9" s="21">
        <v>200756.8</v>
      </c>
      <c r="V9" s="4">
        <v>422556.4</v>
      </c>
      <c r="W9" s="4">
        <v>123515.6</v>
      </c>
      <c r="X9" s="8">
        <v>318658</v>
      </c>
      <c r="Y9" s="21">
        <v>320493.89999999997</v>
      </c>
      <c r="Z9" s="4">
        <v>73125.3</v>
      </c>
      <c r="AA9" s="4">
        <v>590455.5</v>
      </c>
    </row>
    <row r="10" spans="1:27">
      <c r="A10" s="23"/>
      <c r="B10" s="3" t="s">
        <v>43</v>
      </c>
      <c r="C10" s="1"/>
      <c r="D10" s="1"/>
      <c r="E10" s="5"/>
      <c r="F10" s="5"/>
      <c r="G10" s="4"/>
      <c r="H10" s="5"/>
      <c r="I10" s="5"/>
      <c r="J10" s="5"/>
      <c r="K10" s="6"/>
      <c r="L10" s="25"/>
      <c r="M10" s="5"/>
      <c r="N10" s="36"/>
      <c r="O10" s="4"/>
      <c r="P10" s="6"/>
      <c r="Q10" s="6"/>
      <c r="R10" s="5"/>
      <c r="S10" s="5"/>
      <c r="T10" s="24"/>
      <c r="U10" s="24"/>
      <c r="V10" s="6"/>
      <c r="W10" s="6"/>
      <c r="X10" s="8"/>
      <c r="Y10" s="24"/>
      <c r="Z10" s="5"/>
      <c r="AA10" s="5"/>
    </row>
    <row r="11" spans="1:27" s="33" customFormat="1">
      <c r="A11" s="59"/>
      <c r="B11" s="62" t="s">
        <v>44</v>
      </c>
      <c r="C11" s="65" t="s">
        <v>2</v>
      </c>
      <c r="D11" s="28">
        <v>2013</v>
      </c>
      <c r="E11" s="6">
        <v>421278.9</v>
      </c>
      <c r="F11" s="6">
        <v>555826.80000000005</v>
      </c>
      <c r="G11" s="6">
        <v>306923</v>
      </c>
      <c r="H11" s="6">
        <v>286895.90999999997</v>
      </c>
      <c r="I11" s="6">
        <v>321712</v>
      </c>
      <c r="J11" s="7">
        <v>363856.5</v>
      </c>
      <c r="K11" s="6">
        <v>212300</v>
      </c>
      <c r="L11" s="17">
        <v>176467.7</v>
      </c>
      <c r="M11" s="6">
        <v>293465.90000000002</v>
      </c>
      <c r="N11" s="18">
        <v>242884.7</v>
      </c>
      <c r="O11" s="6">
        <v>259948.4</v>
      </c>
      <c r="P11" s="6">
        <v>234626.2</v>
      </c>
      <c r="Q11" s="6">
        <v>226585.8</v>
      </c>
      <c r="R11" s="6">
        <v>130260.5</v>
      </c>
      <c r="S11" s="6">
        <v>149107.70000000001</v>
      </c>
      <c r="T11" s="16">
        <v>86675</v>
      </c>
      <c r="U11" s="16">
        <v>26592.3</v>
      </c>
      <c r="V11" s="6">
        <v>46556.5</v>
      </c>
      <c r="W11" s="6"/>
      <c r="X11" s="9">
        <v>20956</v>
      </c>
      <c r="Y11" s="15">
        <v>36526.5</v>
      </c>
      <c r="Z11" s="6"/>
      <c r="AA11" s="6">
        <v>51116.9</v>
      </c>
    </row>
    <row r="12" spans="1:27" s="33" customFormat="1">
      <c r="A12" s="60"/>
      <c r="B12" s="63"/>
      <c r="C12" s="66"/>
      <c r="D12" s="28">
        <v>2014</v>
      </c>
      <c r="E12" s="6">
        <v>421663.3</v>
      </c>
      <c r="F12" s="6">
        <v>591855</v>
      </c>
      <c r="G12" s="6">
        <v>316883</v>
      </c>
      <c r="H12" s="6">
        <v>295058.32</v>
      </c>
      <c r="I12" s="6">
        <v>339622.3</v>
      </c>
      <c r="J12" s="7">
        <v>391696.8</v>
      </c>
      <c r="K12" s="6">
        <v>284026.5</v>
      </c>
      <c r="L12" s="17">
        <v>194305</v>
      </c>
      <c r="M12" s="6">
        <v>326734.59999999998</v>
      </c>
      <c r="N12" s="18">
        <v>231065.9</v>
      </c>
      <c r="O12" s="6">
        <v>259542.2</v>
      </c>
      <c r="P12" s="6">
        <v>234440.6</v>
      </c>
      <c r="Q12" s="6">
        <v>232933</v>
      </c>
      <c r="R12" s="6">
        <v>138943.4</v>
      </c>
      <c r="S12" s="6">
        <v>155080.6</v>
      </c>
      <c r="T12" s="16">
        <v>86690.5</v>
      </c>
      <c r="U12" s="16">
        <v>28610.400000000001</v>
      </c>
      <c r="V12" s="6">
        <v>45964.6</v>
      </c>
      <c r="W12" s="6"/>
      <c r="X12" s="9">
        <v>23238</v>
      </c>
      <c r="Y12" s="15">
        <v>35379</v>
      </c>
      <c r="Z12" s="6"/>
      <c r="AA12" s="6">
        <v>54785.599999999999</v>
      </c>
    </row>
    <row r="13" spans="1:27" s="33" customFormat="1">
      <c r="A13" s="61"/>
      <c r="B13" s="64"/>
      <c r="C13" s="67"/>
      <c r="D13" s="28">
        <v>2015</v>
      </c>
      <c r="E13" s="6">
        <v>423654.3</v>
      </c>
      <c r="F13" s="6">
        <v>623132.4</v>
      </c>
      <c r="G13" s="6">
        <v>317450</v>
      </c>
      <c r="H13" s="6">
        <v>296676.09000000003</v>
      </c>
      <c r="I13" s="6">
        <v>364852.9</v>
      </c>
      <c r="J13" s="7">
        <v>405174.3</v>
      </c>
      <c r="K13" s="6">
        <v>297060.40000000002</v>
      </c>
      <c r="L13" s="17">
        <v>228322.3</v>
      </c>
      <c r="M13" s="6">
        <v>326850.09999999998</v>
      </c>
      <c r="N13" s="18">
        <v>234112.3</v>
      </c>
      <c r="O13" s="6">
        <v>269628.40000000002</v>
      </c>
      <c r="P13" s="6">
        <v>229771.8</v>
      </c>
      <c r="Q13" s="6">
        <v>234537.8</v>
      </c>
      <c r="R13" s="6">
        <v>136996.1</v>
      </c>
      <c r="S13" s="6">
        <v>162642.6</v>
      </c>
      <c r="T13" s="16">
        <v>94474.1</v>
      </c>
      <c r="U13" s="16">
        <v>29728.9</v>
      </c>
      <c r="V13" s="6">
        <v>41605.1</v>
      </c>
      <c r="W13" s="6"/>
      <c r="X13" s="9">
        <v>22063</v>
      </c>
      <c r="Y13" s="15">
        <v>32965.4</v>
      </c>
      <c r="Z13" s="6"/>
      <c r="AA13" s="6">
        <v>55037.2</v>
      </c>
    </row>
    <row r="14" spans="1:27" s="33" customFormat="1">
      <c r="A14" s="59"/>
      <c r="B14" s="62" t="s">
        <v>45</v>
      </c>
      <c r="C14" s="65" t="s">
        <v>2</v>
      </c>
      <c r="D14" s="28">
        <v>2013</v>
      </c>
      <c r="E14" s="6">
        <v>7047.1</v>
      </c>
      <c r="F14" s="6">
        <v>11306.5</v>
      </c>
      <c r="G14" s="6">
        <v>5368</v>
      </c>
      <c r="H14" s="6">
        <v>8577.44</v>
      </c>
      <c r="I14" s="6">
        <v>10442</v>
      </c>
      <c r="J14" s="7">
        <v>4234.6000000000004</v>
      </c>
      <c r="K14" s="6">
        <v>5485.1</v>
      </c>
      <c r="L14" s="17">
        <v>2653.4</v>
      </c>
      <c r="M14" s="6">
        <v>5738.1</v>
      </c>
      <c r="N14" s="18">
        <v>4894.8999999999996</v>
      </c>
      <c r="O14" s="6">
        <v>10056.6</v>
      </c>
      <c r="P14" s="6">
        <v>2709.3</v>
      </c>
      <c r="Q14" s="6">
        <v>4994.3999999999996</v>
      </c>
      <c r="R14" s="6">
        <v>616.6</v>
      </c>
      <c r="S14" s="6">
        <v>0</v>
      </c>
      <c r="T14" s="16">
        <v>521.70000000000005</v>
      </c>
      <c r="U14" s="16">
        <v>17.3</v>
      </c>
      <c r="V14" s="6">
        <v>551.20000000000005</v>
      </c>
      <c r="W14" s="6"/>
      <c r="X14" s="9">
        <v>1297</v>
      </c>
      <c r="Y14" s="15">
        <v>89.6</v>
      </c>
      <c r="Z14" s="6"/>
      <c r="AA14" s="6">
        <v>622.20000000000005</v>
      </c>
    </row>
    <row r="15" spans="1:27" s="33" customFormat="1">
      <c r="A15" s="60"/>
      <c r="B15" s="63"/>
      <c r="C15" s="66"/>
      <c r="D15" s="28">
        <v>2014</v>
      </c>
      <c r="E15" s="6">
        <v>10092.700000000001</v>
      </c>
      <c r="F15" s="6">
        <v>13460</v>
      </c>
      <c r="G15" s="6">
        <v>8100</v>
      </c>
      <c r="H15" s="6">
        <v>13164.46</v>
      </c>
      <c r="I15" s="6">
        <v>12782.2</v>
      </c>
      <c r="J15" s="7">
        <v>6491.6</v>
      </c>
      <c r="K15" s="6">
        <v>12049.9</v>
      </c>
      <c r="L15" s="17">
        <v>3915.6</v>
      </c>
      <c r="M15" s="6">
        <v>16442.5</v>
      </c>
      <c r="N15" s="18">
        <v>13971.3</v>
      </c>
      <c r="O15" s="6">
        <v>12606.9</v>
      </c>
      <c r="P15" s="6">
        <v>3047.4</v>
      </c>
      <c r="Q15" s="6">
        <v>8990.6</v>
      </c>
      <c r="R15" s="6">
        <v>710.9</v>
      </c>
      <c r="S15" s="6">
        <v>4532.6000000000004</v>
      </c>
      <c r="T15" s="16">
        <v>542.79999999999995</v>
      </c>
      <c r="U15" s="16">
        <v>168</v>
      </c>
      <c r="V15" s="6">
        <v>366.1</v>
      </c>
      <c r="W15" s="6"/>
      <c r="X15" s="9">
        <v>1490</v>
      </c>
      <c r="Y15" s="15">
        <v>122.7</v>
      </c>
      <c r="Z15" s="6"/>
      <c r="AA15" s="6">
        <v>1566.5</v>
      </c>
    </row>
    <row r="16" spans="1:27" s="33" customFormat="1">
      <c r="A16" s="61"/>
      <c r="B16" s="64"/>
      <c r="C16" s="67"/>
      <c r="D16" s="28">
        <v>2015</v>
      </c>
      <c r="E16" s="6">
        <v>11877.2</v>
      </c>
      <c r="F16" s="6">
        <v>16116.5</v>
      </c>
      <c r="G16" s="6">
        <v>13488</v>
      </c>
      <c r="H16" s="6">
        <v>19394.52</v>
      </c>
      <c r="I16" s="6">
        <v>12050.9</v>
      </c>
      <c r="J16" s="7">
        <v>8515.9</v>
      </c>
      <c r="K16" s="6">
        <v>16166.7</v>
      </c>
      <c r="L16" s="17">
        <v>5654.6</v>
      </c>
      <c r="M16" s="6">
        <v>22391.4</v>
      </c>
      <c r="N16" s="18">
        <v>16333.7</v>
      </c>
      <c r="O16" s="6">
        <v>24263</v>
      </c>
      <c r="P16" s="6">
        <v>3154.4</v>
      </c>
      <c r="Q16" s="6">
        <v>12641</v>
      </c>
      <c r="R16" s="6">
        <v>851.4</v>
      </c>
      <c r="S16" s="6">
        <v>4291</v>
      </c>
      <c r="T16" s="16">
        <v>498.6</v>
      </c>
      <c r="U16" s="16">
        <v>257.39999999999998</v>
      </c>
      <c r="V16" s="6">
        <v>376.8</v>
      </c>
      <c r="W16" s="6"/>
      <c r="X16" s="9">
        <v>1245</v>
      </c>
      <c r="Y16" s="15">
        <v>285.3</v>
      </c>
      <c r="Z16" s="6"/>
      <c r="AA16" s="6">
        <v>1649.5</v>
      </c>
    </row>
    <row r="17" spans="1:27" s="33" customFormat="1">
      <c r="A17" s="59"/>
      <c r="B17" s="62" t="s">
        <v>46</v>
      </c>
      <c r="C17" s="65" t="s">
        <v>2</v>
      </c>
      <c r="D17" s="28">
        <v>2013</v>
      </c>
      <c r="E17" s="6">
        <v>178581.3</v>
      </c>
      <c r="F17" s="6">
        <v>103676.3</v>
      </c>
      <c r="G17" s="6">
        <v>47455</v>
      </c>
      <c r="H17" s="6">
        <v>50033.75</v>
      </c>
      <c r="I17" s="6">
        <v>51010</v>
      </c>
      <c r="J17" s="7">
        <v>45367.1</v>
      </c>
      <c r="K17" s="6">
        <v>142307.9</v>
      </c>
      <c r="L17" s="17">
        <v>88227.9</v>
      </c>
      <c r="M17" s="6">
        <v>32888.199999999997</v>
      </c>
      <c r="N17" s="18">
        <v>36451</v>
      </c>
      <c r="O17" s="6">
        <v>31141.7</v>
      </c>
      <c r="P17" s="6">
        <v>51053.5</v>
      </c>
      <c r="Q17" s="6">
        <v>10080.1</v>
      </c>
      <c r="R17" s="6">
        <v>52194</v>
      </c>
      <c r="S17" s="6">
        <v>19703.5</v>
      </c>
      <c r="T17" s="16">
        <v>9714.5</v>
      </c>
      <c r="U17" s="16">
        <v>3489.7</v>
      </c>
      <c r="V17" s="6">
        <v>11973.1</v>
      </c>
      <c r="W17" s="6">
        <v>6671.7</v>
      </c>
      <c r="X17" s="9">
        <v>3621</v>
      </c>
      <c r="Y17" s="15">
        <v>4349.8999999999996</v>
      </c>
      <c r="Z17" s="6">
        <v>6090.1</v>
      </c>
      <c r="AA17" s="6">
        <v>1195.9000000000001</v>
      </c>
    </row>
    <row r="18" spans="1:27" s="33" customFormat="1">
      <c r="A18" s="60"/>
      <c r="B18" s="63"/>
      <c r="C18" s="66"/>
      <c r="D18" s="28">
        <v>2014</v>
      </c>
      <c r="E18" s="6">
        <v>207202.7</v>
      </c>
      <c r="F18" s="6">
        <v>106215.3</v>
      </c>
      <c r="G18" s="6">
        <v>48237</v>
      </c>
      <c r="H18" s="6">
        <v>52948.2</v>
      </c>
      <c r="I18" s="6">
        <v>52451.7</v>
      </c>
      <c r="J18" s="7">
        <v>55293.9</v>
      </c>
      <c r="K18" s="6">
        <v>182636.4</v>
      </c>
      <c r="L18" s="17">
        <v>107971.6</v>
      </c>
      <c r="M18" s="6">
        <v>37633.9</v>
      </c>
      <c r="N18" s="18">
        <v>39250.800000000003</v>
      </c>
      <c r="O18" s="6">
        <v>36353.1</v>
      </c>
      <c r="P18" s="6">
        <v>52344.7</v>
      </c>
      <c r="Q18" s="6">
        <v>14138</v>
      </c>
      <c r="R18" s="6">
        <v>60669.2</v>
      </c>
      <c r="S18" s="6">
        <v>22652.7</v>
      </c>
      <c r="T18" s="16">
        <v>10711.9</v>
      </c>
      <c r="U18" s="16">
        <v>3322.7</v>
      </c>
      <c r="V18" s="6">
        <v>14997.7</v>
      </c>
      <c r="W18" s="6">
        <v>13714.4</v>
      </c>
      <c r="X18" s="9">
        <v>4189</v>
      </c>
      <c r="Y18" s="15">
        <v>4776.2</v>
      </c>
      <c r="Z18" s="6">
        <v>6089.2</v>
      </c>
      <c r="AA18" s="6">
        <v>2077.9</v>
      </c>
    </row>
    <row r="19" spans="1:27" s="33" customFormat="1">
      <c r="A19" s="61"/>
      <c r="B19" s="64"/>
      <c r="C19" s="67"/>
      <c r="D19" s="28">
        <v>2015</v>
      </c>
      <c r="E19" s="6">
        <v>231218.8</v>
      </c>
      <c r="F19" s="6">
        <v>106907.9</v>
      </c>
      <c r="G19" s="6">
        <v>60134</v>
      </c>
      <c r="H19" s="6">
        <v>48867.01</v>
      </c>
      <c r="I19" s="6">
        <v>53040.4</v>
      </c>
      <c r="J19" s="7">
        <v>53280</v>
      </c>
      <c r="K19" s="6">
        <v>241359.3</v>
      </c>
      <c r="L19" s="17">
        <v>121683.2</v>
      </c>
      <c r="M19" s="6">
        <v>36063.300000000003</v>
      </c>
      <c r="N19" s="18">
        <v>45917.9</v>
      </c>
      <c r="O19" s="6">
        <v>38190.300000000003</v>
      </c>
      <c r="P19" s="6">
        <v>56355.4</v>
      </c>
      <c r="Q19" s="6">
        <v>14586</v>
      </c>
      <c r="R19" s="6">
        <v>66524.899999999994</v>
      </c>
      <c r="S19" s="6">
        <v>22369.8</v>
      </c>
      <c r="T19" s="16">
        <v>11688.8</v>
      </c>
      <c r="U19" s="16">
        <v>3613.1</v>
      </c>
      <c r="V19" s="6">
        <v>13929.3</v>
      </c>
      <c r="W19" s="6">
        <v>11254.9</v>
      </c>
      <c r="X19" s="9">
        <v>4358</v>
      </c>
      <c r="Y19" s="15">
        <v>5767.3</v>
      </c>
      <c r="Z19" s="6">
        <v>6752.7</v>
      </c>
      <c r="AA19" s="6">
        <v>2645.2</v>
      </c>
    </row>
    <row r="20" spans="1:27" s="33" customFormat="1">
      <c r="A20" s="59"/>
      <c r="B20" s="62" t="s">
        <v>47</v>
      </c>
      <c r="C20" s="65" t="s">
        <v>2</v>
      </c>
      <c r="D20" s="28">
        <v>2013</v>
      </c>
      <c r="E20" s="6">
        <v>1128091.2</v>
      </c>
      <c r="F20" s="6">
        <v>606030.80000000005</v>
      </c>
      <c r="G20" s="6">
        <v>775827</v>
      </c>
      <c r="H20" s="6">
        <v>644734.34</v>
      </c>
      <c r="I20" s="6">
        <v>194209</v>
      </c>
      <c r="J20" s="7">
        <v>750956.7</v>
      </c>
      <c r="K20" s="6">
        <v>506776</v>
      </c>
      <c r="L20" s="17">
        <v>806143.7</v>
      </c>
      <c r="M20" s="6">
        <v>370699.5</v>
      </c>
      <c r="N20" s="18">
        <v>94233</v>
      </c>
      <c r="O20" s="6">
        <v>163335.20000000001</v>
      </c>
      <c r="P20" s="6">
        <v>261796.7</v>
      </c>
      <c r="Q20" s="6">
        <v>194865.4</v>
      </c>
      <c r="R20" s="6">
        <v>321456.5</v>
      </c>
      <c r="S20" s="6">
        <v>212374.6</v>
      </c>
      <c r="T20" s="16">
        <v>48563.5</v>
      </c>
      <c r="U20" s="16">
        <v>31808.799999999999</v>
      </c>
      <c r="V20" s="6">
        <v>28638.1</v>
      </c>
      <c r="W20" s="6">
        <v>18364.400000000001</v>
      </c>
      <c r="X20" s="9">
        <v>30401</v>
      </c>
      <c r="Y20" s="15">
        <v>36938.6</v>
      </c>
      <c r="Z20" s="6">
        <v>12132.8</v>
      </c>
      <c r="AA20" s="6">
        <v>33011.800000000003</v>
      </c>
    </row>
    <row r="21" spans="1:27" s="33" customFormat="1">
      <c r="A21" s="60"/>
      <c r="B21" s="63"/>
      <c r="C21" s="66"/>
      <c r="D21" s="28">
        <v>2014</v>
      </c>
      <c r="E21" s="6">
        <v>1104532.3999999999</v>
      </c>
      <c r="F21" s="6">
        <v>447760.6</v>
      </c>
      <c r="G21" s="6">
        <v>815470</v>
      </c>
      <c r="H21" s="6">
        <v>676445.76</v>
      </c>
      <c r="I21" s="6">
        <v>150482.70000000001</v>
      </c>
      <c r="J21" s="7">
        <v>744040.5</v>
      </c>
      <c r="K21" s="6">
        <v>479187.6</v>
      </c>
      <c r="L21" s="17">
        <v>841703.8</v>
      </c>
      <c r="M21" s="6">
        <v>378491.2</v>
      </c>
      <c r="N21" s="18">
        <v>105315</v>
      </c>
      <c r="O21" s="6">
        <v>144745.60000000001</v>
      </c>
      <c r="P21" s="6">
        <v>330665.7</v>
      </c>
      <c r="Q21" s="6">
        <v>201752</v>
      </c>
      <c r="R21" s="6">
        <v>319910.59999999998</v>
      </c>
      <c r="S21" s="6">
        <v>246323.8</v>
      </c>
      <c r="T21" s="16">
        <v>47720</v>
      </c>
      <c r="U21" s="16">
        <v>18788</v>
      </c>
      <c r="V21" s="6">
        <v>20209.8</v>
      </c>
      <c r="W21" s="6">
        <v>26874.3</v>
      </c>
      <c r="X21" s="9">
        <v>36194</v>
      </c>
      <c r="Y21" s="15">
        <v>30635.5</v>
      </c>
      <c r="Z21" s="6">
        <v>26168.5</v>
      </c>
      <c r="AA21" s="6">
        <v>19466.7</v>
      </c>
    </row>
    <row r="22" spans="1:27" s="33" customFormat="1">
      <c r="A22" s="61"/>
      <c r="B22" s="64"/>
      <c r="C22" s="67"/>
      <c r="D22" s="28">
        <v>2015</v>
      </c>
      <c r="E22" s="6">
        <v>1076729.5</v>
      </c>
      <c r="F22" s="6">
        <v>377978.7</v>
      </c>
      <c r="G22" s="6">
        <v>800429</v>
      </c>
      <c r="H22" s="6">
        <v>643445.43000000005</v>
      </c>
      <c r="I22" s="6">
        <v>181827.7</v>
      </c>
      <c r="J22" s="7">
        <v>713427.1</v>
      </c>
      <c r="K22" s="6">
        <v>334290.8</v>
      </c>
      <c r="L22" s="17">
        <v>858899.1</v>
      </c>
      <c r="M22" s="6">
        <v>338772.9</v>
      </c>
      <c r="N22" s="18">
        <v>125843.2</v>
      </c>
      <c r="O22" s="6">
        <v>162625</v>
      </c>
      <c r="P22" s="6">
        <v>358470.8</v>
      </c>
      <c r="Q22" s="6">
        <v>194249.8</v>
      </c>
      <c r="R22" s="6">
        <v>319178.7</v>
      </c>
      <c r="S22" s="6">
        <v>186596.1</v>
      </c>
      <c r="T22" s="16">
        <v>36234</v>
      </c>
      <c r="U22" s="16">
        <v>50897.2</v>
      </c>
      <c r="V22" s="6">
        <v>22176.5</v>
      </c>
      <c r="W22" s="6">
        <v>30513.4</v>
      </c>
      <c r="X22" s="9">
        <v>68978</v>
      </c>
      <c r="Y22" s="15">
        <v>29089.599999999999</v>
      </c>
      <c r="Z22" s="6">
        <v>18352.7</v>
      </c>
      <c r="AA22" s="6">
        <v>14895.5</v>
      </c>
    </row>
    <row r="23" spans="1:27" s="34" customFormat="1" ht="19.5">
      <c r="A23" s="48" t="s">
        <v>6</v>
      </c>
      <c r="B23" s="51" t="s">
        <v>58</v>
      </c>
      <c r="C23" s="54" t="s">
        <v>2</v>
      </c>
      <c r="D23" s="28">
        <v>2013</v>
      </c>
      <c r="E23" s="4">
        <v>2160724.9</v>
      </c>
      <c r="F23" s="4">
        <v>1096532.3</v>
      </c>
      <c r="G23" s="4">
        <v>1807323</v>
      </c>
      <c r="H23" s="4">
        <v>672274.96</v>
      </c>
      <c r="I23" s="4">
        <v>981844</v>
      </c>
      <c r="J23" s="4">
        <v>832552.4</v>
      </c>
      <c r="K23" s="4">
        <v>813227.3</v>
      </c>
      <c r="L23" s="22">
        <v>564659.80000000005</v>
      </c>
      <c r="M23" s="4">
        <v>911537.5</v>
      </c>
      <c r="N23" s="14">
        <v>959055.9</v>
      </c>
      <c r="O23" s="4">
        <v>389389.6</v>
      </c>
      <c r="P23" s="4">
        <v>509669.5</v>
      </c>
      <c r="Q23" s="4">
        <v>229403.9</v>
      </c>
      <c r="R23" s="4">
        <v>556122.69999999995</v>
      </c>
      <c r="S23" s="4">
        <v>445539</v>
      </c>
      <c r="T23" s="21">
        <v>199987.20000000001</v>
      </c>
      <c r="U23" s="21">
        <v>64415.6</v>
      </c>
      <c r="V23" s="4">
        <v>80965.2</v>
      </c>
      <c r="W23" s="4">
        <v>27916</v>
      </c>
      <c r="X23" s="8">
        <v>49248</v>
      </c>
      <c r="Y23" s="21">
        <v>51940.1</v>
      </c>
      <c r="Z23" s="4">
        <v>12799.9</v>
      </c>
      <c r="AA23" s="4">
        <v>105011.4</v>
      </c>
    </row>
    <row r="24" spans="1:27" s="34" customFormat="1" ht="19.5">
      <c r="A24" s="49"/>
      <c r="B24" s="52"/>
      <c r="C24" s="55"/>
      <c r="D24" s="28">
        <v>2014</v>
      </c>
      <c r="E24" s="4">
        <v>2353892.9</v>
      </c>
      <c r="F24" s="4">
        <v>1522682.9</v>
      </c>
      <c r="G24" s="4">
        <v>1764618</v>
      </c>
      <c r="H24" s="4">
        <v>673224.3</v>
      </c>
      <c r="I24" s="4">
        <v>970661.2</v>
      </c>
      <c r="J24" s="4">
        <v>758897.7</v>
      </c>
      <c r="K24" s="4">
        <v>1017962.1</v>
      </c>
      <c r="L24" s="22">
        <v>640525.30000000005</v>
      </c>
      <c r="M24" s="4">
        <v>609692</v>
      </c>
      <c r="N24" s="14">
        <v>936983.6</v>
      </c>
      <c r="O24" s="4">
        <v>424151.10000000003</v>
      </c>
      <c r="P24" s="4">
        <v>620412.19999999995</v>
      </c>
      <c r="Q24" s="4">
        <v>277277.90000000002</v>
      </c>
      <c r="R24" s="4">
        <v>586082.80000000005</v>
      </c>
      <c r="S24" s="4">
        <v>570488.9</v>
      </c>
      <c r="T24" s="21">
        <v>203526.2</v>
      </c>
      <c r="U24" s="21">
        <v>39689</v>
      </c>
      <c r="V24" s="4">
        <v>59514</v>
      </c>
      <c r="W24" s="4">
        <v>23662.5</v>
      </c>
      <c r="X24" s="8">
        <v>47799</v>
      </c>
      <c r="Y24" s="21">
        <v>55876.7</v>
      </c>
      <c r="Z24" s="4">
        <v>15889.3</v>
      </c>
      <c r="AA24" s="4">
        <v>61563.7</v>
      </c>
    </row>
    <row r="25" spans="1:27" s="34" customFormat="1" ht="19.5">
      <c r="A25" s="50"/>
      <c r="B25" s="53"/>
      <c r="C25" s="56"/>
      <c r="D25" s="28">
        <v>2015</v>
      </c>
      <c r="E25" s="4">
        <v>1919580</v>
      </c>
      <c r="F25" s="4">
        <v>1182175.6000000001</v>
      </c>
      <c r="G25" s="4">
        <v>1741036</v>
      </c>
      <c r="H25" s="4">
        <v>647160.16</v>
      </c>
      <c r="I25" s="4">
        <v>905607</v>
      </c>
      <c r="J25" s="4">
        <v>903364.4</v>
      </c>
      <c r="K25" s="4">
        <v>1015843.6000000001</v>
      </c>
      <c r="L25" s="22">
        <v>815678.4</v>
      </c>
      <c r="M25" s="4">
        <v>544941</v>
      </c>
      <c r="N25" s="14">
        <v>802121.6</v>
      </c>
      <c r="O25" s="4">
        <v>398498.6</v>
      </c>
      <c r="P25" s="4">
        <v>553752.30000000005</v>
      </c>
      <c r="Q25" s="4">
        <v>225633.8</v>
      </c>
      <c r="R25" s="4">
        <v>378939.4</v>
      </c>
      <c r="S25" s="4">
        <v>634077</v>
      </c>
      <c r="T25" s="21">
        <v>141004</v>
      </c>
      <c r="U25" s="21">
        <v>64942.3</v>
      </c>
      <c r="V25" s="4">
        <v>58930.2</v>
      </c>
      <c r="W25" s="4">
        <v>21741.599999999999</v>
      </c>
      <c r="X25" s="8">
        <v>46127</v>
      </c>
      <c r="Y25" s="21">
        <v>60524.7</v>
      </c>
      <c r="Z25" s="4">
        <v>11902.7</v>
      </c>
      <c r="AA25" s="4">
        <v>77202.5</v>
      </c>
    </row>
    <row r="26" spans="1:27">
      <c r="A26" s="23"/>
      <c r="B26" s="3" t="s">
        <v>43</v>
      </c>
      <c r="C26" s="1"/>
      <c r="D26" s="1"/>
      <c r="E26" s="5"/>
      <c r="F26" s="5"/>
      <c r="G26" s="4"/>
      <c r="H26" s="5"/>
      <c r="I26" s="5"/>
      <c r="J26" s="5"/>
      <c r="K26" s="6"/>
      <c r="L26" s="25"/>
      <c r="M26" s="5"/>
      <c r="N26" s="36"/>
      <c r="O26" s="4"/>
      <c r="P26" s="6"/>
      <c r="Q26" s="6"/>
      <c r="R26" s="5"/>
      <c r="S26" s="5"/>
      <c r="T26" s="24"/>
      <c r="U26" s="24"/>
      <c r="V26" s="6"/>
      <c r="W26" s="6"/>
      <c r="X26" s="8"/>
      <c r="Y26" s="24"/>
      <c r="Z26" s="5"/>
      <c r="AA26" s="5"/>
    </row>
    <row r="27" spans="1:27" s="33" customFormat="1">
      <c r="A27" s="59"/>
      <c r="B27" s="62" t="s">
        <v>48</v>
      </c>
      <c r="C27" s="65" t="s">
        <v>2</v>
      </c>
      <c r="D27" s="28">
        <v>2013</v>
      </c>
      <c r="E27" s="6">
        <v>1174505.8</v>
      </c>
      <c r="F27" s="6">
        <v>555470</v>
      </c>
      <c r="G27" s="10">
        <v>1016326</v>
      </c>
      <c r="H27" s="6">
        <v>312151.45</v>
      </c>
      <c r="I27" s="6">
        <v>459026</v>
      </c>
      <c r="J27" s="7">
        <v>474342.7</v>
      </c>
      <c r="K27" s="6">
        <v>258705.3</v>
      </c>
      <c r="L27" s="17">
        <v>330296.09999999998</v>
      </c>
      <c r="M27" s="6">
        <v>453802.3</v>
      </c>
      <c r="N27" s="18">
        <v>347630.2</v>
      </c>
      <c r="O27" s="6">
        <v>209069.6</v>
      </c>
      <c r="P27" s="6">
        <v>292665.09999999998</v>
      </c>
      <c r="Q27" s="6">
        <v>101319.8</v>
      </c>
      <c r="R27" s="6">
        <v>189962.9</v>
      </c>
      <c r="S27" s="6">
        <v>265822.3</v>
      </c>
      <c r="T27" s="16">
        <v>118327.5</v>
      </c>
      <c r="U27" s="16">
        <v>11297.9</v>
      </c>
      <c r="V27" s="6">
        <v>28320.7</v>
      </c>
      <c r="W27" s="6">
        <v>11213.3</v>
      </c>
      <c r="X27" s="9">
        <v>21464</v>
      </c>
      <c r="Y27" s="15">
        <v>25474.9</v>
      </c>
      <c r="Z27" s="6">
        <v>7581.5</v>
      </c>
      <c r="AA27" s="6">
        <v>25678.9</v>
      </c>
    </row>
    <row r="28" spans="1:27" s="33" customFormat="1">
      <c r="A28" s="60"/>
      <c r="B28" s="63"/>
      <c r="C28" s="66"/>
      <c r="D28" s="28">
        <v>2014</v>
      </c>
      <c r="E28" s="6">
        <v>1262697.6000000001</v>
      </c>
      <c r="F28" s="6">
        <v>667376</v>
      </c>
      <c r="G28" s="6">
        <v>954439</v>
      </c>
      <c r="H28" s="6">
        <v>348226.16</v>
      </c>
      <c r="I28" s="6">
        <v>484084.9</v>
      </c>
      <c r="J28" s="7">
        <v>509878.6</v>
      </c>
      <c r="K28" s="6">
        <v>333799.59999999998</v>
      </c>
      <c r="L28" s="17">
        <v>454659.9</v>
      </c>
      <c r="M28" s="6">
        <v>336232.8</v>
      </c>
      <c r="N28" s="18">
        <v>368366.3</v>
      </c>
      <c r="O28" s="6">
        <v>236841.00000000006</v>
      </c>
      <c r="P28" s="6">
        <v>385671.3</v>
      </c>
      <c r="Q28" s="6">
        <v>110985.5</v>
      </c>
      <c r="R28" s="6">
        <v>253014.1</v>
      </c>
      <c r="S28" s="6">
        <v>290604.5</v>
      </c>
      <c r="T28" s="16">
        <v>82401.899999999994</v>
      </c>
      <c r="U28" s="16">
        <v>16936.400000000001</v>
      </c>
      <c r="V28" s="6">
        <v>28355.599999999999</v>
      </c>
      <c r="W28" s="6">
        <v>15620.3</v>
      </c>
      <c r="X28" s="9">
        <v>21715</v>
      </c>
      <c r="Y28" s="15">
        <v>28463.1</v>
      </c>
      <c r="Z28" s="6">
        <v>9747.1</v>
      </c>
      <c r="AA28" s="6">
        <v>31213.200000000001</v>
      </c>
    </row>
    <row r="29" spans="1:27" s="33" customFormat="1">
      <c r="A29" s="61"/>
      <c r="B29" s="64"/>
      <c r="C29" s="67"/>
      <c r="D29" s="28">
        <v>2015</v>
      </c>
      <c r="E29" s="6">
        <v>1142400.1000000001</v>
      </c>
      <c r="F29" s="6">
        <v>461149.8</v>
      </c>
      <c r="G29" s="6">
        <v>866758</v>
      </c>
      <c r="H29" s="6">
        <v>286092.2</v>
      </c>
      <c r="I29" s="6">
        <v>455651.3</v>
      </c>
      <c r="J29" s="7">
        <v>481991.7</v>
      </c>
      <c r="K29" s="6">
        <v>277323.60000000003</v>
      </c>
      <c r="L29" s="17">
        <v>598204.69999999995</v>
      </c>
      <c r="M29" s="6">
        <v>248742.9</v>
      </c>
      <c r="N29" s="18">
        <v>323471.40000000002</v>
      </c>
      <c r="O29" s="6">
        <v>230458.30000000002</v>
      </c>
      <c r="P29" s="6">
        <v>313341.40000000002</v>
      </c>
      <c r="Q29" s="6">
        <v>104466.5</v>
      </c>
      <c r="R29" s="6">
        <v>172395.4</v>
      </c>
      <c r="S29" s="6">
        <v>254250.7</v>
      </c>
      <c r="T29" s="16">
        <v>77185.399999999994</v>
      </c>
      <c r="U29" s="16">
        <v>23432.3</v>
      </c>
      <c r="V29" s="6">
        <v>28295.4</v>
      </c>
      <c r="W29" s="6">
        <v>15676.5</v>
      </c>
      <c r="X29" s="9">
        <v>25014</v>
      </c>
      <c r="Y29" s="15">
        <v>30582.799999999999</v>
      </c>
      <c r="Z29" s="6">
        <v>9651.4</v>
      </c>
      <c r="AA29" s="6">
        <v>37833.300000000003</v>
      </c>
    </row>
    <row r="30" spans="1:27" s="33" customFormat="1">
      <c r="A30" s="59"/>
      <c r="B30" s="62" t="s">
        <v>49</v>
      </c>
      <c r="C30" s="65" t="s">
        <v>2</v>
      </c>
      <c r="D30" s="28">
        <v>2013</v>
      </c>
      <c r="E30" s="6">
        <v>837043.7</v>
      </c>
      <c r="F30" s="6">
        <v>307065.8</v>
      </c>
      <c r="G30" s="6">
        <v>688757</v>
      </c>
      <c r="H30" s="6">
        <v>191421.11</v>
      </c>
      <c r="I30" s="6">
        <v>360953</v>
      </c>
      <c r="J30" s="7">
        <v>247972.1</v>
      </c>
      <c r="K30" s="6">
        <v>480522.1</v>
      </c>
      <c r="L30" s="17">
        <v>141130.6</v>
      </c>
      <c r="M30" s="6">
        <v>356262.2</v>
      </c>
      <c r="N30" s="18">
        <v>494444.79999999999</v>
      </c>
      <c r="O30" s="6">
        <v>113870.39999999999</v>
      </c>
      <c r="P30" s="6">
        <v>124330.73</v>
      </c>
      <c r="Q30" s="6">
        <v>92293.1</v>
      </c>
      <c r="R30" s="6">
        <v>339782.2</v>
      </c>
      <c r="S30" s="6">
        <v>139618</v>
      </c>
      <c r="T30" s="16">
        <v>51010.3</v>
      </c>
      <c r="U30" s="16">
        <v>49778.1</v>
      </c>
      <c r="V30" s="6">
        <v>40127.699999999997</v>
      </c>
      <c r="W30" s="6">
        <v>16178.5</v>
      </c>
      <c r="X30" s="9">
        <v>6314</v>
      </c>
      <c r="Y30" s="15">
        <v>12098.1</v>
      </c>
      <c r="Z30" s="6">
        <v>3339</v>
      </c>
      <c r="AA30" s="6">
        <v>0</v>
      </c>
    </row>
    <row r="31" spans="1:27" s="33" customFormat="1">
      <c r="A31" s="60"/>
      <c r="B31" s="63"/>
      <c r="C31" s="66"/>
      <c r="D31" s="28">
        <v>2014</v>
      </c>
      <c r="E31" s="6">
        <v>824064.4</v>
      </c>
      <c r="F31" s="6">
        <v>575943.6</v>
      </c>
      <c r="G31" s="6">
        <v>704118</v>
      </c>
      <c r="H31" s="6">
        <v>224798.87</v>
      </c>
      <c r="I31" s="6">
        <v>347506.7</v>
      </c>
      <c r="J31" s="7">
        <v>145212.29999999999</v>
      </c>
      <c r="K31" s="6">
        <v>592213.19999999995</v>
      </c>
      <c r="L31" s="17">
        <v>103317.3</v>
      </c>
      <c r="M31" s="6">
        <v>164688.5</v>
      </c>
      <c r="N31" s="18">
        <v>461176.3</v>
      </c>
      <c r="O31" s="6">
        <v>117451.5</v>
      </c>
      <c r="P31" s="6">
        <v>129996.4</v>
      </c>
      <c r="Q31" s="6">
        <v>122729.8</v>
      </c>
      <c r="R31" s="6">
        <v>301849.2</v>
      </c>
      <c r="S31" s="6">
        <v>232924.5</v>
      </c>
      <c r="T31" s="16">
        <v>76685.600000000006</v>
      </c>
      <c r="U31" s="16">
        <v>17946.7</v>
      </c>
      <c r="V31" s="6">
        <v>16009.3</v>
      </c>
      <c r="W31" s="6">
        <v>7598.8</v>
      </c>
      <c r="X31" s="9">
        <v>5855</v>
      </c>
      <c r="Y31" s="15">
        <v>12729.1</v>
      </c>
      <c r="Z31" s="6">
        <v>1934.8</v>
      </c>
      <c r="AA31" s="6">
        <v>2760.5</v>
      </c>
    </row>
    <row r="32" spans="1:27" s="33" customFormat="1">
      <c r="A32" s="61"/>
      <c r="B32" s="64"/>
      <c r="C32" s="67"/>
      <c r="D32" s="28">
        <v>2015</v>
      </c>
      <c r="E32" s="6">
        <v>581484.6</v>
      </c>
      <c r="F32" s="6">
        <v>397185.8</v>
      </c>
      <c r="G32" s="6">
        <v>765518</v>
      </c>
      <c r="H32" s="6">
        <v>256397.03</v>
      </c>
      <c r="I32" s="6">
        <v>344438.1</v>
      </c>
      <c r="J32" s="7">
        <v>210089.8</v>
      </c>
      <c r="K32" s="6">
        <v>632222.30000000005</v>
      </c>
      <c r="L32" s="17">
        <v>125822.3</v>
      </c>
      <c r="M32" s="6">
        <v>184709.2</v>
      </c>
      <c r="N32" s="18">
        <v>400801.8</v>
      </c>
      <c r="O32" s="6">
        <v>94669.2</v>
      </c>
      <c r="P32" s="6">
        <v>149727.9</v>
      </c>
      <c r="Q32" s="6">
        <v>77031.7</v>
      </c>
      <c r="R32" s="6">
        <v>176781.9</v>
      </c>
      <c r="S32" s="6">
        <v>303130.90000000002</v>
      </c>
      <c r="T32" s="16">
        <v>46542.7</v>
      </c>
      <c r="U32" s="16">
        <v>37293.300000000003</v>
      </c>
      <c r="V32" s="6">
        <v>12589</v>
      </c>
      <c r="W32" s="6">
        <v>4128.3999999999996</v>
      </c>
      <c r="X32" s="9">
        <v>2334</v>
      </c>
      <c r="Y32" s="15">
        <v>13734.5</v>
      </c>
      <c r="Z32" s="6">
        <v>622.79999999999995</v>
      </c>
      <c r="AA32" s="6">
        <v>11363.3</v>
      </c>
    </row>
    <row r="33" spans="1:27" s="34" customFormat="1" ht="19.5">
      <c r="A33" s="48" t="s">
        <v>7</v>
      </c>
      <c r="B33" s="68" t="s">
        <v>50</v>
      </c>
      <c r="C33" s="54" t="s">
        <v>2</v>
      </c>
      <c r="D33" s="28">
        <v>2013</v>
      </c>
      <c r="E33" s="4">
        <v>6575474.5999999996</v>
      </c>
      <c r="F33" s="4">
        <v>5708401</v>
      </c>
      <c r="G33" s="4">
        <v>2451117</v>
      </c>
      <c r="H33" s="4">
        <v>2852820.42</v>
      </c>
      <c r="I33" s="4">
        <v>3518476</v>
      </c>
      <c r="J33" s="4">
        <v>1890112.7</v>
      </c>
      <c r="K33" s="4">
        <v>3439779.9</v>
      </c>
      <c r="L33" s="22">
        <v>2926244.3</v>
      </c>
      <c r="M33" s="11">
        <v>1518219.8</v>
      </c>
      <c r="N33" s="14">
        <v>2079496.6</v>
      </c>
      <c r="O33" s="4">
        <v>2718931.1</v>
      </c>
      <c r="P33" s="4">
        <v>2553786.2000000002</v>
      </c>
      <c r="Q33" s="4">
        <v>1607521.4</v>
      </c>
      <c r="R33" s="4">
        <v>3117720.2</v>
      </c>
      <c r="S33" s="4">
        <v>1884689.1</v>
      </c>
      <c r="T33" s="21">
        <v>815690.5</v>
      </c>
      <c r="U33" s="21">
        <v>621206</v>
      </c>
      <c r="V33" s="4">
        <v>891068.2</v>
      </c>
      <c r="W33" s="4">
        <v>98017.9</v>
      </c>
      <c r="X33" s="8">
        <v>569158</v>
      </c>
      <c r="Y33" s="21">
        <v>535297.69999999995</v>
      </c>
      <c r="Z33" s="4">
        <v>69773.600000000006</v>
      </c>
      <c r="AA33" s="4">
        <v>2092585.3</v>
      </c>
    </row>
    <row r="34" spans="1:27" s="34" customFormat="1" ht="19.5">
      <c r="A34" s="49"/>
      <c r="B34" s="69"/>
      <c r="C34" s="55"/>
      <c r="D34" s="28">
        <v>2014</v>
      </c>
      <c r="E34" s="4">
        <v>8695638.5</v>
      </c>
      <c r="F34" s="4">
        <v>7552390.9000000004</v>
      </c>
      <c r="G34" s="4">
        <v>3066589</v>
      </c>
      <c r="H34" s="4">
        <v>2995104.91</v>
      </c>
      <c r="I34" s="4">
        <v>3131026.8</v>
      </c>
      <c r="J34" s="4">
        <v>2850246.9</v>
      </c>
      <c r="K34" s="4">
        <v>4449353</v>
      </c>
      <c r="L34" s="22">
        <v>3907891.8</v>
      </c>
      <c r="M34" s="11">
        <v>1915703.8</v>
      </c>
      <c r="N34" s="14">
        <v>2378681.2999999998</v>
      </c>
      <c r="O34" s="4">
        <v>4004767.5000000005</v>
      </c>
      <c r="P34" s="4">
        <v>2704149.3</v>
      </c>
      <c r="Q34" s="4">
        <v>2447382.1</v>
      </c>
      <c r="R34" s="4">
        <v>3236128.2</v>
      </c>
      <c r="S34" s="4">
        <v>2354998.9</v>
      </c>
      <c r="T34" s="21">
        <v>960616.4</v>
      </c>
      <c r="U34" s="21">
        <v>500544.7</v>
      </c>
      <c r="V34" s="4">
        <v>1021303.6</v>
      </c>
      <c r="W34" s="4">
        <v>302658.09999999998</v>
      </c>
      <c r="X34" s="8">
        <v>644700</v>
      </c>
      <c r="Y34" s="21">
        <v>456104.2</v>
      </c>
      <c r="Z34" s="4">
        <v>148056.9</v>
      </c>
      <c r="AA34" s="4">
        <v>2402217.5</v>
      </c>
    </row>
    <row r="35" spans="1:27" s="34" customFormat="1" ht="19.5">
      <c r="A35" s="50"/>
      <c r="B35" s="70"/>
      <c r="C35" s="56"/>
      <c r="D35" s="28">
        <v>2015</v>
      </c>
      <c r="E35" s="4">
        <v>8580047.8000000007</v>
      </c>
      <c r="F35" s="4">
        <v>5436075.5999999996</v>
      </c>
      <c r="G35" s="4">
        <v>3004418</v>
      </c>
      <c r="H35" s="4">
        <v>2740469.93</v>
      </c>
      <c r="I35" s="4">
        <v>3436581.2</v>
      </c>
      <c r="J35" s="4">
        <v>3089673.6</v>
      </c>
      <c r="K35" s="4">
        <v>4055473.1</v>
      </c>
      <c r="L35" s="22">
        <v>3751755.4</v>
      </c>
      <c r="M35" s="11">
        <v>1822554.6</v>
      </c>
      <c r="N35" s="14">
        <v>2065185.2</v>
      </c>
      <c r="O35" s="4">
        <v>3699701.4999999995</v>
      </c>
      <c r="P35" s="4">
        <v>2544084.1</v>
      </c>
      <c r="Q35" s="4">
        <v>1862494.2</v>
      </c>
      <c r="R35" s="4">
        <v>2897507.6</v>
      </c>
      <c r="S35" s="4">
        <v>2711004</v>
      </c>
      <c r="T35" s="21">
        <v>986366.4</v>
      </c>
      <c r="U35" s="21">
        <v>505413</v>
      </c>
      <c r="V35" s="4">
        <v>1098697</v>
      </c>
      <c r="W35" s="4">
        <v>168701.9</v>
      </c>
      <c r="X35" s="8">
        <v>605583</v>
      </c>
      <c r="Y35" s="21">
        <v>451053</v>
      </c>
      <c r="Z35" s="4">
        <v>89384.4</v>
      </c>
      <c r="AA35" s="4">
        <v>1893962</v>
      </c>
    </row>
    <row r="36" spans="1:27">
      <c r="A36" s="23"/>
      <c r="B36" s="2" t="s">
        <v>51</v>
      </c>
      <c r="C36" s="1"/>
      <c r="D36" s="1"/>
      <c r="E36" s="5"/>
      <c r="F36" s="5"/>
      <c r="G36" s="4"/>
      <c r="H36" s="5"/>
      <c r="I36" s="5"/>
      <c r="J36" s="5"/>
      <c r="K36" s="6"/>
      <c r="L36" s="25"/>
      <c r="M36" s="5"/>
      <c r="N36" s="36"/>
      <c r="O36" s="4"/>
      <c r="P36" s="6"/>
      <c r="Q36" s="6"/>
      <c r="R36" s="5"/>
      <c r="S36" s="5"/>
      <c r="T36" s="24"/>
      <c r="U36" s="24"/>
      <c r="V36" s="6"/>
      <c r="W36" s="6"/>
      <c r="X36" s="8"/>
      <c r="Y36" s="24"/>
      <c r="Z36" s="5"/>
      <c r="AA36" s="5"/>
    </row>
    <row r="37" spans="1:27" s="33" customFormat="1">
      <c r="A37" s="59"/>
      <c r="B37" s="62" t="s">
        <v>52</v>
      </c>
      <c r="C37" s="65" t="s">
        <v>2</v>
      </c>
      <c r="D37" s="28">
        <v>2013</v>
      </c>
      <c r="E37" s="6">
        <v>1500175</v>
      </c>
      <c r="F37" s="6">
        <v>5734254.2999999998</v>
      </c>
      <c r="G37" s="6">
        <v>887661</v>
      </c>
      <c r="H37" s="6">
        <v>1889533.18</v>
      </c>
      <c r="I37" s="6">
        <v>1576805</v>
      </c>
      <c r="J37" s="7">
        <v>924264.1</v>
      </c>
      <c r="K37" s="6">
        <v>1119701.5</v>
      </c>
      <c r="L37" s="17">
        <v>756021.9</v>
      </c>
      <c r="M37" s="12">
        <v>778427.2</v>
      </c>
      <c r="N37" s="18">
        <v>859464.1</v>
      </c>
      <c r="O37" s="6">
        <v>1284403.3999999999</v>
      </c>
      <c r="P37" s="6">
        <v>791315.8</v>
      </c>
      <c r="Q37" s="6">
        <v>895747.4</v>
      </c>
      <c r="R37" s="6">
        <v>1371115.5</v>
      </c>
      <c r="S37" s="6">
        <v>671170.5</v>
      </c>
      <c r="T37" s="16">
        <v>370527.60000000003</v>
      </c>
      <c r="U37" s="16">
        <v>477411.5</v>
      </c>
      <c r="V37" s="6">
        <v>313048.2</v>
      </c>
      <c r="W37" s="6">
        <v>66718.100000000006</v>
      </c>
      <c r="X37" s="9">
        <v>355861</v>
      </c>
      <c r="Y37" s="15">
        <v>299862.3</v>
      </c>
      <c r="Z37" s="6">
        <v>84373.6</v>
      </c>
      <c r="AA37" s="6">
        <v>1078937.3</v>
      </c>
    </row>
    <row r="38" spans="1:27" s="33" customFormat="1">
      <c r="A38" s="60"/>
      <c r="B38" s="63"/>
      <c r="C38" s="66"/>
      <c r="D38" s="28">
        <v>2014</v>
      </c>
      <c r="E38" s="6">
        <v>1207913</v>
      </c>
      <c r="F38" s="6">
        <v>7684936.9000000004</v>
      </c>
      <c r="G38" s="6">
        <v>613956</v>
      </c>
      <c r="H38" s="6">
        <v>1331616.8</v>
      </c>
      <c r="I38" s="6">
        <v>322197.90000000002</v>
      </c>
      <c r="J38" s="7">
        <v>1111829.3999999999</v>
      </c>
      <c r="K38" s="6">
        <v>906206.2</v>
      </c>
      <c r="L38" s="17">
        <v>504513.7</v>
      </c>
      <c r="M38" s="12">
        <v>605839.69999999995</v>
      </c>
      <c r="N38" s="18">
        <v>468445.5</v>
      </c>
      <c r="O38" s="6">
        <v>1083324.8</v>
      </c>
      <c r="P38" s="6">
        <v>389859</v>
      </c>
      <c r="Q38" s="6">
        <v>1426780.7</v>
      </c>
      <c r="R38" s="6">
        <v>857870.5</v>
      </c>
      <c r="S38" s="6">
        <v>417704.4</v>
      </c>
      <c r="T38" s="16">
        <v>263426.39999999997</v>
      </c>
      <c r="U38" s="16">
        <v>311215.40000000002</v>
      </c>
      <c r="V38" s="6">
        <v>167614.9</v>
      </c>
      <c r="W38" s="6">
        <v>127704.9</v>
      </c>
      <c r="X38" s="9">
        <v>298332</v>
      </c>
      <c r="Y38" s="15">
        <v>79112.899999999994</v>
      </c>
      <c r="Z38" s="6">
        <v>69798.8</v>
      </c>
      <c r="AA38" s="6">
        <v>811531.3</v>
      </c>
    </row>
    <row r="39" spans="1:27" s="33" customFormat="1">
      <c r="A39" s="61"/>
      <c r="B39" s="64"/>
      <c r="C39" s="67"/>
      <c r="D39" s="28">
        <v>2015</v>
      </c>
      <c r="E39" s="6">
        <v>962942.90000000037</v>
      </c>
      <c r="F39" s="6">
        <v>5428220.7000000002</v>
      </c>
      <c r="G39" s="6">
        <v>449426</v>
      </c>
      <c r="H39" s="6">
        <v>1149911.8700000001</v>
      </c>
      <c r="I39" s="6">
        <v>606481.1</v>
      </c>
      <c r="J39" s="7">
        <v>1293898.8999999999</v>
      </c>
      <c r="K39" s="6">
        <v>628333.5</v>
      </c>
      <c r="L39" s="17">
        <v>468190.4</v>
      </c>
      <c r="M39" s="12">
        <v>505823.4</v>
      </c>
      <c r="N39" s="18">
        <v>128862.3</v>
      </c>
      <c r="O39" s="6">
        <v>569469.29999999993</v>
      </c>
      <c r="P39" s="6">
        <v>259601.2</v>
      </c>
      <c r="Q39" s="6">
        <v>798459</v>
      </c>
      <c r="R39" s="6">
        <v>492492.69999999972</v>
      </c>
      <c r="S39" s="6">
        <v>707520.5</v>
      </c>
      <c r="T39" s="16">
        <v>249878.7</v>
      </c>
      <c r="U39" s="16">
        <v>261387.4</v>
      </c>
      <c r="V39" s="6">
        <v>337340.7</v>
      </c>
      <c r="W39" s="6">
        <v>169828.8</v>
      </c>
      <c r="X39" s="9">
        <v>240801</v>
      </c>
      <c r="Y39" s="15">
        <v>46881.1</v>
      </c>
      <c r="Z39" s="6">
        <v>89384.4</v>
      </c>
      <c r="AA39" s="6">
        <v>75479.5</v>
      </c>
    </row>
    <row r="40" spans="1:27" s="33" customFormat="1">
      <c r="A40" s="59"/>
      <c r="B40" s="77" t="s">
        <v>53</v>
      </c>
      <c r="C40" s="80" t="s">
        <v>2</v>
      </c>
      <c r="D40" s="28">
        <v>2013</v>
      </c>
      <c r="E40" s="6">
        <v>0</v>
      </c>
      <c r="F40" s="6" t="s">
        <v>61</v>
      </c>
      <c r="G40" s="6">
        <v>8437</v>
      </c>
      <c r="H40" s="6">
        <v>718963.5</v>
      </c>
      <c r="I40" s="6">
        <v>0</v>
      </c>
      <c r="J40" s="7">
        <v>77760</v>
      </c>
      <c r="K40" s="6" t="s">
        <v>60</v>
      </c>
      <c r="L40" s="17" t="s">
        <v>60</v>
      </c>
      <c r="M40" s="12">
        <v>61033</v>
      </c>
      <c r="N40" s="18">
        <v>0</v>
      </c>
      <c r="O40" s="6">
        <v>206315.8</v>
      </c>
      <c r="P40" s="6">
        <v>196298.1</v>
      </c>
      <c r="Q40" s="6">
        <v>136083</v>
      </c>
      <c r="R40" s="6">
        <v>279905</v>
      </c>
      <c r="S40" s="6"/>
      <c r="T40" s="16">
        <v>0</v>
      </c>
      <c r="U40" s="16">
        <v>211986.7</v>
      </c>
      <c r="V40" s="6" t="s">
        <v>60</v>
      </c>
      <c r="W40" s="6">
        <v>289.89999999999998</v>
      </c>
      <c r="X40" s="9">
        <v>42632</v>
      </c>
      <c r="Y40" s="15">
        <v>0</v>
      </c>
      <c r="Z40" s="6">
        <v>14738.2</v>
      </c>
      <c r="AA40" s="6">
        <v>1078937.3</v>
      </c>
    </row>
    <row r="41" spans="1:27" s="33" customFormat="1">
      <c r="A41" s="60"/>
      <c r="B41" s="78"/>
      <c r="C41" s="81"/>
      <c r="D41" s="28">
        <v>2014</v>
      </c>
      <c r="E41" s="6">
        <v>0</v>
      </c>
      <c r="F41" s="6" t="s">
        <v>61</v>
      </c>
      <c r="G41" s="6" t="s">
        <v>61</v>
      </c>
      <c r="H41" s="6">
        <v>721853.7</v>
      </c>
      <c r="I41" s="6">
        <v>0</v>
      </c>
      <c r="J41" s="7">
        <v>58780</v>
      </c>
      <c r="K41" s="6" t="s">
        <v>60</v>
      </c>
      <c r="L41" s="17" t="s">
        <v>60</v>
      </c>
      <c r="M41" s="12">
        <v>70413</v>
      </c>
      <c r="N41" s="18">
        <v>0</v>
      </c>
      <c r="O41" s="6">
        <v>35190.800000000003</v>
      </c>
      <c r="P41" s="6">
        <v>0</v>
      </c>
      <c r="Q41" s="6">
        <v>68341</v>
      </c>
      <c r="R41" s="6">
        <v>48990</v>
      </c>
      <c r="S41" s="6"/>
      <c r="T41" s="16">
        <v>26065</v>
      </c>
      <c r="U41" s="16">
        <v>212126.4</v>
      </c>
      <c r="V41" s="6" t="s">
        <v>60</v>
      </c>
      <c r="W41" s="6">
        <v>6.5</v>
      </c>
      <c r="X41" s="9">
        <v>54783</v>
      </c>
      <c r="Y41" s="15">
        <v>0</v>
      </c>
      <c r="Z41" s="6"/>
      <c r="AA41" s="6">
        <v>811531.3</v>
      </c>
    </row>
    <row r="42" spans="1:27" s="33" customFormat="1">
      <c r="A42" s="61"/>
      <c r="B42" s="79"/>
      <c r="C42" s="82"/>
      <c r="D42" s="28">
        <v>2015</v>
      </c>
      <c r="E42" s="6">
        <v>0</v>
      </c>
      <c r="F42" s="6" t="s">
        <v>61</v>
      </c>
      <c r="G42" s="6" t="s">
        <v>61</v>
      </c>
      <c r="H42" s="6">
        <v>687676.97</v>
      </c>
      <c r="I42" s="6">
        <v>0</v>
      </c>
      <c r="J42" s="7">
        <v>52845</v>
      </c>
      <c r="K42" s="6" t="s">
        <v>60</v>
      </c>
      <c r="L42" s="17" t="s">
        <v>60</v>
      </c>
      <c r="M42" s="12">
        <v>70700</v>
      </c>
      <c r="N42" s="18">
        <v>0</v>
      </c>
      <c r="O42" s="6">
        <v>19156.099999999999</v>
      </c>
      <c r="P42" s="6">
        <v>0</v>
      </c>
      <c r="Q42" s="6">
        <v>4846</v>
      </c>
      <c r="R42" s="6">
        <v>201897</v>
      </c>
      <c r="S42" s="6"/>
      <c r="T42" s="16">
        <v>42001.599999999999</v>
      </c>
      <c r="U42" s="16">
        <v>199295.6</v>
      </c>
      <c r="V42" s="6" t="s">
        <v>60</v>
      </c>
      <c r="W42" s="6" t="s">
        <v>60</v>
      </c>
      <c r="X42" s="9">
        <v>64371</v>
      </c>
      <c r="Y42" s="15">
        <v>10029.799999999999</v>
      </c>
      <c r="Z42" s="6"/>
      <c r="AA42" s="6">
        <v>75479.5</v>
      </c>
    </row>
    <row r="43" spans="1:27" s="33" customFormat="1">
      <c r="A43" s="59"/>
      <c r="B43" s="62" t="s">
        <v>54</v>
      </c>
      <c r="C43" s="65" t="s">
        <v>2</v>
      </c>
      <c r="D43" s="28">
        <v>2013</v>
      </c>
      <c r="E43" s="6">
        <v>5075299.5999999996</v>
      </c>
      <c r="F43" s="6">
        <v>2051896.53</v>
      </c>
      <c r="G43" s="6">
        <v>1563456</v>
      </c>
      <c r="H43" s="6">
        <v>963287.24</v>
      </c>
      <c r="I43" s="6">
        <v>1983774</v>
      </c>
      <c r="J43" s="7">
        <v>1046731.3</v>
      </c>
      <c r="K43" s="6">
        <v>2320078.4</v>
      </c>
      <c r="L43" s="17">
        <v>2174224.1</v>
      </c>
      <c r="M43" s="12">
        <v>741197.1</v>
      </c>
      <c r="N43" s="18">
        <v>1478914.4</v>
      </c>
      <c r="O43" s="6">
        <v>1434527.7</v>
      </c>
      <c r="P43" s="6">
        <v>1762470.4</v>
      </c>
      <c r="Q43" s="6">
        <v>714757.6</v>
      </c>
      <c r="R43" s="6">
        <v>1748841.1</v>
      </c>
      <c r="S43" s="6">
        <v>1999697.7</v>
      </c>
      <c r="T43" s="16">
        <v>448713</v>
      </c>
      <c r="U43" s="16">
        <v>145709</v>
      </c>
      <c r="V43" s="6">
        <v>578020</v>
      </c>
      <c r="W43" s="6">
        <v>33764</v>
      </c>
      <c r="X43" s="9">
        <v>214359</v>
      </c>
      <c r="Y43" s="15">
        <v>235435.4</v>
      </c>
      <c r="Z43" s="6">
        <v>14076.6</v>
      </c>
      <c r="AA43" s="6">
        <v>357356.1</v>
      </c>
    </row>
    <row r="44" spans="1:27" s="33" customFormat="1">
      <c r="A44" s="60"/>
      <c r="B44" s="63"/>
      <c r="C44" s="66"/>
      <c r="D44" s="28">
        <v>2014</v>
      </c>
      <c r="E44" s="6">
        <v>7487725.5</v>
      </c>
      <c r="F44" s="6">
        <v>2773261.9</v>
      </c>
      <c r="G44" s="6">
        <v>2452633</v>
      </c>
      <c r="H44" s="6">
        <v>1663488.11</v>
      </c>
      <c r="I44" s="6">
        <v>2820709.9</v>
      </c>
      <c r="J44" s="7">
        <v>1752785.5</v>
      </c>
      <c r="K44" s="6">
        <v>3543146.8</v>
      </c>
      <c r="L44" s="17">
        <v>3406233.8</v>
      </c>
      <c r="M44" s="12">
        <v>1310577.7</v>
      </c>
      <c r="N44" s="18">
        <v>1970041.8</v>
      </c>
      <c r="O44" s="6">
        <v>2921442.7</v>
      </c>
      <c r="P44" s="6">
        <v>2314290.2999999998</v>
      </c>
      <c r="Q44" s="6">
        <v>1005164.7</v>
      </c>
      <c r="R44" s="6">
        <v>2378817.2000000002</v>
      </c>
      <c r="S44" s="6">
        <v>1935262.3</v>
      </c>
      <c r="T44" s="16">
        <v>704475.4</v>
      </c>
      <c r="U44" s="16">
        <v>246218.2</v>
      </c>
      <c r="V44" s="6">
        <v>853688.7</v>
      </c>
      <c r="W44" s="6">
        <v>179102.8</v>
      </c>
      <c r="X44" s="9">
        <v>347438</v>
      </c>
      <c r="Y44" s="15">
        <v>376991.3</v>
      </c>
      <c r="Z44" s="6">
        <v>80758.100000000006</v>
      </c>
      <c r="AA44" s="6">
        <v>597031.80000000005</v>
      </c>
    </row>
    <row r="45" spans="1:27" s="33" customFormat="1">
      <c r="A45" s="61"/>
      <c r="B45" s="64"/>
      <c r="C45" s="67"/>
      <c r="D45" s="28">
        <v>2015</v>
      </c>
      <c r="E45" s="6">
        <v>7617104.9000000004</v>
      </c>
      <c r="F45" s="6">
        <v>3018282.4</v>
      </c>
      <c r="G45" s="6">
        <v>2554992</v>
      </c>
      <c r="H45" s="6">
        <v>1590558.06</v>
      </c>
      <c r="I45" s="6">
        <v>2885606.3</v>
      </c>
      <c r="J45" s="7">
        <v>1776592.5</v>
      </c>
      <c r="K45" s="6">
        <v>3427139.6</v>
      </c>
      <c r="L45" s="17">
        <v>3285497.3</v>
      </c>
      <c r="M45" s="12">
        <v>1335146.5</v>
      </c>
      <c r="N45" s="18">
        <v>1946671.5</v>
      </c>
      <c r="O45" s="6">
        <v>3130232.1999999997</v>
      </c>
      <c r="P45" s="6">
        <v>2284482.9</v>
      </c>
      <c r="Q45" s="6">
        <v>1064676.8999999999</v>
      </c>
      <c r="R45" s="6">
        <v>2413518.1</v>
      </c>
      <c r="S45" s="6">
        <v>2014498.5</v>
      </c>
      <c r="T45" s="16">
        <v>737916.8</v>
      </c>
      <c r="U45" s="16">
        <v>245879.6</v>
      </c>
      <c r="V45" s="6">
        <v>761356.3</v>
      </c>
      <c r="W45" s="6">
        <v>1</v>
      </c>
      <c r="X45" s="9">
        <v>365136</v>
      </c>
      <c r="Y45" s="15">
        <v>404171.9</v>
      </c>
      <c r="Z45" s="6"/>
      <c r="AA45" s="6">
        <v>581255.5</v>
      </c>
    </row>
    <row r="46" spans="1:27" s="33" customFormat="1">
      <c r="A46" s="71">
        <v>2</v>
      </c>
      <c r="B46" s="74" t="s">
        <v>55</v>
      </c>
      <c r="C46" s="54" t="s">
        <v>2</v>
      </c>
      <c r="D46" s="28">
        <v>2013</v>
      </c>
      <c r="E46" s="4">
        <v>462138</v>
      </c>
      <c r="F46" s="4">
        <v>745054.5</v>
      </c>
      <c r="G46" s="4">
        <v>148055</v>
      </c>
      <c r="H46" s="4">
        <v>116368.91</v>
      </c>
      <c r="I46" s="4">
        <v>326163</v>
      </c>
      <c r="J46" s="4">
        <v>57450</v>
      </c>
      <c r="K46" s="4">
        <v>95918.9</v>
      </c>
      <c r="L46" s="22">
        <v>129343.3</v>
      </c>
      <c r="M46" s="11">
        <v>142286</v>
      </c>
      <c r="N46" s="36">
        <v>86807.7</v>
      </c>
      <c r="O46" s="4">
        <v>9485</v>
      </c>
      <c r="P46" s="4">
        <v>38200</v>
      </c>
      <c r="Q46" s="4">
        <v>62100</v>
      </c>
      <c r="R46" s="4">
        <v>72385.8</v>
      </c>
      <c r="S46" s="4">
        <v>57035</v>
      </c>
      <c r="T46" s="21">
        <v>29866</v>
      </c>
      <c r="U46" s="21">
        <v>6003.7</v>
      </c>
      <c r="V46" s="4">
        <v>25932.3</v>
      </c>
      <c r="W46" s="4">
        <v>61193.1</v>
      </c>
      <c r="X46" s="8">
        <v>7408</v>
      </c>
      <c r="Y46" s="21">
        <v>4879.3999999999996</v>
      </c>
      <c r="Z46" s="4">
        <v>3357</v>
      </c>
      <c r="AA46" s="4">
        <v>11498</v>
      </c>
    </row>
    <row r="47" spans="1:27" s="33" customFormat="1">
      <c r="A47" s="72"/>
      <c r="B47" s="75"/>
      <c r="C47" s="55"/>
      <c r="D47" s="28">
        <v>2014</v>
      </c>
      <c r="E47" s="4">
        <v>515560</v>
      </c>
      <c r="F47" s="4">
        <v>825164.4</v>
      </c>
      <c r="G47" s="4">
        <v>158581</v>
      </c>
      <c r="H47" s="4">
        <v>134393.53</v>
      </c>
      <c r="I47" s="4">
        <v>294778.5</v>
      </c>
      <c r="J47" s="4">
        <v>93436</v>
      </c>
      <c r="K47" s="4">
        <v>84720.1</v>
      </c>
      <c r="L47" s="22">
        <v>112497.3</v>
      </c>
      <c r="M47" s="11">
        <v>179877</v>
      </c>
      <c r="N47" s="36">
        <v>88262.399999999994</v>
      </c>
      <c r="O47" s="4">
        <v>261142.2</v>
      </c>
      <c r="P47" s="4">
        <v>43056</v>
      </c>
      <c r="Q47" s="4">
        <v>61300</v>
      </c>
      <c r="R47" s="4">
        <v>80780.3</v>
      </c>
      <c r="S47" s="4">
        <v>47671</v>
      </c>
      <c r="T47" s="21">
        <v>28354</v>
      </c>
      <c r="U47" s="21">
        <v>7047.3</v>
      </c>
      <c r="V47" s="4">
        <v>36566</v>
      </c>
      <c r="W47" s="4">
        <v>48374.1</v>
      </c>
      <c r="X47" s="8">
        <v>5518</v>
      </c>
      <c r="Y47" s="21">
        <v>15969.9</v>
      </c>
      <c r="Z47" s="4">
        <v>4603.8999999999996</v>
      </c>
      <c r="AA47" s="4">
        <v>14694</v>
      </c>
    </row>
    <row r="48" spans="1:27" s="33" customFormat="1">
      <c r="A48" s="73"/>
      <c r="B48" s="76"/>
      <c r="C48" s="56"/>
      <c r="D48" s="28">
        <v>2015</v>
      </c>
      <c r="E48" s="4">
        <v>554621</v>
      </c>
      <c r="F48" s="4">
        <v>905297.6</v>
      </c>
      <c r="G48" s="4">
        <v>200810</v>
      </c>
      <c r="H48" s="4">
        <v>147070.5</v>
      </c>
      <c r="I48" s="4">
        <v>306711.90000000002</v>
      </c>
      <c r="J48" s="4">
        <v>123198</v>
      </c>
      <c r="K48" s="4">
        <v>97698.4</v>
      </c>
      <c r="L48" s="22">
        <v>126662.1</v>
      </c>
      <c r="M48" s="11">
        <v>209025</v>
      </c>
      <c r="N48" s="36">
        <v>77050.3</v>
      </c>
      <c r="O48" s="4">
        <v>171322.2</v>
      </c>
      <c r="P48" s="4">
        <v>51700</v>
      </c>
      <c r="Q48" s="4">
        <v>63400</v>
      </c>
      <c r="R48" s="4">
        <v>87748.3</v>
      </c>
      <c r="S48" s="4">
        <v>46805</v>
      </c>
      <c r="T48" s="21">
        <v>31019</v>
      </c>
      <c r="U48" s="21">
        <v>9608.1</v>
      </c>
      <c r="V48" s="4">
        <v>24608.6</v>
      </c>
      <c r="W48" s="4">
        <v>113298.5</v>
      </c>
      <c r="X48" s="8">
        <v>5740</v>
      </c>
      <c r="Y48" s="21">
        <v>5389.2</v>
      </c>
      <c r="Z48" s="4">
        <v>5591.6</v>
      </c>
      <c r="AA48" s="4">
        <v>11313</v>
      </c>
    </row>
    <row r="49" spans="1:27" s="33" customFormat="1">
      <c r="A49" s="71">
        <v>3</v>
      </c>
      <c r="B49" s="74" t="s">
        <v>16</v>
      </c>
      <c r="C49" s="54" t="s">
        <v>2</v>
      </c>
      <c r="D49" s="28">
        <v>2013</v>
      </c>
      <c r="E49" s="4">
        <v>10799</v>
      </c>
      <c r="F49" s="4">
        <v>35009.5</v>
      </c>
      <c r="G49" s="4">
        <v>3000</v>
      </c>
      <c r="H49" s="4">
        <v>59821.8</v>
      </c>
      <c r="I49" s="4">
        <v>3093</v>
      </c>
      <c r="J49" s="4">
        <v>4184.6000000000004</v>
      </c>
      <c r="K49" s="4">
        <v>13753.7</v>
      </c>
      <c r="L49" s="26">
        <f>37168.5-7055.4+3118.9</f>
        <v>33232</v>
      </c>
      <c r="M49" s="11">
        <v>34013.4</v>
      </c>
      <c r="N49" s="36">
        <v>10055.799999999999</v>
      </c>
      <c r="O49" s="4" t="s">
        <v>60</v>
      </c>
      <c r="P49" s="4">
        <v>25687</v>
      </c>
      <c r="Q49" s="4">
        <v>9414.1</v>
      </c>
      <c r="R49" s="4">
        <v>22600</v>
      </c>
      <c r="S49" s="4">
        <v>19942</v>
      </c>
      <c r="T49" s="21">
        <v>15998.5</v>
      </c>
      <c r="U49" s="21">
        <v>3000</v>
      </c>
      <c r="V49" s="4">
        <v>27707.7</v>
      </c>
      <c r="W49" s="4">
        <v>7261</v>
      </c>
      <c r="X49" s="8">
        <v>836</v>
      </c>
      <c r="Y49" s="21">
        <v>2452.1999999999998</v>
      </c>
      <c r="Z49" s="6"/>
      <c r="AA49" s="6"/>
    </row>
    <row r="50" spans="1:27" s="33" customFormat="1">
      <c r="A50" s="72"/>
      <c r="B50" s="75"/>
      <c r="C50" s="55"/>
      <c r="D50" s="28">
        <v>2014</v>
      </c>
      <c r="E50" s="4">
        <v>8369.9</v>
      </c>
      <c r="F50" s="4">
        <v>25939.9</v>
      </c>
      <c r="G50" s="4">
        <v>14175</v>
      </c>
      <c r="H50" s="4">
        <v>13404.7</v>
      </c>
      <c r="I50" s="4">
        <v>3276</v>
      </c>
      <c r="J50" s="4">
        <v>19646.400000000001</v>
      </c>
      <c r="K50" s="4">
        <v>15968.6</v>
      </c>
      <c r="L50" s="26">
        <f>15644.3-6675+5234.7</f>
        <v>14204</v>
      </c>
      <c r="M50" s="11">
        <v>42411.9</v>
      </c>
      <c r="N50" s="36">
        <v>6049.2</v>
      </c>
      <c r="O50" s="4">
        <v>39255.699999999997</v>
      </c>
      <c r="P50" s="4">
        <v>31787</v>
      </c>
      <c r="Q50" s="4">
        <v>13760.7</v>
      </c>
      <c r="R50" s="4">
        <v>16400</v>
      </c>
      <c r="S50" s="4">
        <v>475.5</v>
      </c>
      <c r="T50" s="21">
        <v>3415.2</v>
      </c>
      <c r="U50" s="21">
        <v>1600</v>
      </c>
      <c r="V50" s="4">
        <v>16677.400000000001</v>
      </c>
      <c r="W50" s="4">
        <v>551</v>
      </c>
      <c r="X50" s="8">
        <v>145</v>
      </c>
      <c r="Y50" s="21">
        <v>669.5</v>
      </c>
      <c r="Z50" s="6"/>
      <c r="AA50" s="6"/>
    </row>
    <row r="51" spans="1:27" s="33" customFormat="1">
      <c r="A51" s="73"/>
      <c r="B51" s="76"/>
      <c r="C51" s="56"/>
      <c r="D51" s="28">
        <v>2015</v>
      </c>
      <c r="E51" s="4">
        <v>10615.9</v>
      </c>
      <c r="F51" s="4">
        <v>18016.900000000001</v>
      </c>
      <c r="G51" s="4">
        <v>2860</v>
      </c>
      <c r="H51" s="4">
        <v>38475.800000000003</v>
      </c>
      <c r="I51" s="4">
        <v>3238.5</v>
      </c>
      <c r="J51" s="4">
        <v>6729.6</v>
      </c>
      <c r="K51" s="4">
        <v>8997.9</v>
      </c>
      <c r="L51" s="26">
        <f>15769.1-1186.8+4578.9</f>
        <v>19161.2</v>
      </c>
      <c r="M51" s="11">
        <v>32736.9</v>
      </c>
      <c r="N51" s="36">
        <v>7221</v>
      </c>
      <c r="O51" s="4">
        <v>69352</v>
      </c>
      <c r="P51" s="4">
        <v>29800</v>
      </c>
      <c r="Q51" s="4">
        <v>8484.9</v>
      </c>
      <c r="R51" s="4">
        <v>21300</v>
      </c>
      <c r="S51" s="4">
        <v>2069</v>
      </c>
      <c r="T51" s="21">
        <v>5881.8</v>
      </c>
      <c r="U51" s="21">
        <v>1990</v>
      </c>
      <c r="V51" s="4">
        <v>18045.099999999999</v>
      </c>
      <c r="W51" s="4">
        <v>800</v>
      </c>
      <c r="X51" s="8">
        <v>5896</v>
      </c>
      <c r="Y51" s="21">
        <v>2018.4</v>
      </c>
      <c r="Z51" s="6"/>
      <c r="AA51" s="6"/>
    </row>
    <row r="52" spans="1:27" s="33" customFormat="1">
      <c r="A52" s="71">
        <v>4</v>
      </c>
      <c r="B52" s="74" t="s">
        <v>56</v>
      </c>
      <c r="C52" s="54" t="s">
        <v>2</v>
      </c>
      <c r="D52" s="28">
        <v>2013</v>
      </c>
      <c r="E52" s="4">
        <v>1359437.1</v>
      </c>
      <c r="F52" s="4">
        <v>341744.5</v>
      </c>
      <c r="G52" s="4">
        <v>1066925.7</v>
      </c>
      <c r="H52" s="4">
        <v>216402.57</v>
      </c>
      <c r="I52" s="4">
        <v>554952.69999999995</v>
      </c>
      <c r="J52" s="4">
        <v>80808.2</v>
      </c>
      <c r="K52" s="4">
        <v>371493.5</v>
      </c>
      <c r="L52" s="26">
        <v>183406.6</v>
      </c>
      <c r="M52" s="11">
        <v>221129.1</v>
      </c>
      <c r="N52" s="36">
        <v>172578.9</v>
      </c>
      <c r="O52" s="4">
        <v>114930.7</v>
      </c>
      <c r="P52" s="4">
        <v>184300</v>
      </c>
      <c r="Q52" s="4">
        <v>121982.39999999999</v>
      </c>
      <c r="R52" s="4">
        <f>144979.5+11159.39</f>
        <v>156138.89000000001</v>
      </c>
      <c r="S52" s="4">
        <v>56681</v>
      </c>
      <c r="T52" s="21">
        <v>23177.8</v>
      </c>
      <c r="U52" s="21">
        <v>10108</v>
      </c>
      <c r="V52" s="4">
        <v>3496.6</v>
      </c>
      <c r="W52" s="6">
        <v>8266.7999999999993</v>
      </c>
      <c r="X52" s="8">
        <v>5568</v>
      </c>
      <c r="Y52" s="21">
        <v>6246.6</v>
      </c>
      <c r="Z52" s="4">
        <v>2771.9</v>
      </c>
      <c r="AA52" s="6"/>
    </row>
    <row r="53" spans="1:27" s="33" customFormat="1">
      <c r="A53" s="72"/>
      <c r="B53" s="75"/>
      <c r="C53" s="55"/>
      <c r="D53" s="28">
        <v>2014</v>
      </c>
      <c r="E53" s="4">
        <v>1472338.4</v>
      </c>
      <c r="F53" s="4">
        <v>403172</v>
      </c>
      <c r="G53" s="4">
        <v>1206716.6000000001</v>
      </c>
      <c r="H53" s="4">
        <v>287146.32</v>
      </c>
      <c r="I53" s="4">
        <v>494775.4</v>
      </c>
      <c r="J53" s="4">
        <v>146178</v>
      </c>
      <c r="K53" s="4">
        <v>283357.59999999998</v>
      </c>
      <c r="L53" s="26">
        <v>194747.7</v>
      </c>
      <c r="M53" s="11">
        <v>248744.6</v>
      </c>
      <c r="N53" s="36">
        <v>240052.1</v>
      </c>
      <c r="O53" s="4">
        <v>183770.3</v>
      </c>
      <c r="P53" s="4">
        <v>203000</v>
      </c>
      <c r="Q53" s="4">
        <v>160810.6</v>
      </c>
      <c r="R53" s="4">
        <f>145502.3+18006.42</f>
        <v>163508.71999999997</v>
      </c>
      <c r="S53" s="4">
        <v>80424</v>
      </c>
      <c r="T53" s="21">
        <v>40195.1</v>
      </c>
      <c r="U53" s="21">
        <v>8788.7999999999993</v>
      </c>
      <c r="V53" s="4">
        <v>4523.6000000000004</v>
      </c>
      <c r="W53" s="6">
        <v>17398.7</v>
      </c>
      <c r="X53" s="8">
        <v>5756</v>
      </c>
      <c r="Y53" s="21">
        <v>9385.1</v>
      </c>
      <c r="Z53" s="4">
        <v>2520.8000000000002</v>
      </c>
      <c r="AA53" s="6"/>
    </row>
    <row r="54" spans="1:27" s="33" customFormat="1">
      <c r="A54" s="73"/>
      <c r="B54" s="76"/>
      <c r="C54" s="56"/>
      <c r="D54" s="28">
        <v>2015</v>
      </c>
      <c r="E54" s="4">
        <v>1557964.3</v>
      </c>
      <c r="F54" s="4">
        <v>445808.1</v>
      </c>
      <c r="G54" s="4">
        <v>1144199.8</v>
      </c>
      <c r="H54" s="4">
        <v>404234.28</v>
      </c>
      <c r="I54" s="4">
        <v>490806.7</v>
      </c>
      <c r="J54" s="4">
        <v>234806</v>
      </c>
      <c r="K54" s="4">
        <v>266699.5</v>
      </c>
      <c r="L54" s="26">
        <v>227135.8</v>
      </c>
      <c r="M54" s="11">
        <v>313154.90000000002</v>
      </c>
      <c r="N54" s="36">
        <v>348951.7</v>
      </c>
      <c r="O54" s="4">
        <v>181227.3</v>
      </c>
      <c r="P54" s="4">
        <v>193300</v>
      </c>
      <c r="Q54" s="4">
        <v>179817.3</v>
      </c>
      <c r="R54" s="4">
        <f>118884.3+24400.51</f>
        <v>143284.81</v>
      </c>
      <c r="S54" s="4">
        <v>105545</v>
      </c>
      <c r="T54" s="21">
        <v>42653.5</v>
      </c>
      <c r="U54" s="21">
        <v>6895</v>
      </c>
      <c r="V54" s="4">
        <v>5823.1</v>
      </c>
      <c r="W54" s="6">
        <v>3429.6</v>
      </c>
      <c r="X54" s="8">
        <v>4671</v>
      </c>
      <c r="Y54" s="21">
        <v>12938.8</v>
      </c>
      <c r="Z54" s="4">
        <v>4504.2</v>
      </c>
      <c r="AA54" s="6"/>
    </row>
    <row r="55" spans="1:27" s="35" customFormat="1" ht="93.75">
      <c r="A55" s="71">
        <v>5</v>
      </c>
      <c r="B55" s="74" t="s">
        <v>20</v>
      </c>
      <c r="C55" s="54" t="s">
        <v>2</v>
      </c>
      <c r="D55" s="28">
        <v>2013</v>
      </c>
      <c r="E55" s="4">
        <v>301115.3</v>
      </c>
      <c r="F55" s="4">
        <v>43695.7</v>
      </c>
      <c r="G55" s="4" t="s">
        <v>60</v>
      </c>
      <c r="H55" s="4">
        <v>3338.02</v>
      </c>
      <c r="I55" s="4">
        <v>101155</v>
      </c>
      <c r="J55" s="4">
        <v>78505.100000000006</v>
      </c>
      <c r="K55" s="4">
        <v>71821.8</v>
      </c>
      <c r="L55" s="26">
        <v>11834.7</v>
      </c>
      <c r="M55" s="11">
        <v>61162.1</v>
      </c>
      <c r="N55" s="36">
        <v>24053.739999999998</v>
      </c>
      <c r="O55" s="4">
        <v>27792.9</v>
      </c>
      <c r="P55" s="4">
        <v>20649.599999999999</v>
      </c>
      <c r="Q55" s="14" t="s">
        <v>67</v>
      </c>
      <c r="R55" s="4">
        <v>8395.7000000000007</v>
      </c>
      <c r="S55" s="4">
        <v>32150</v>
      </c>
      <c r="T55" s="21" t="s">
        <v>60</v>
      </c>
      <c r="U55" s="21">
        <v>56</v>
      </c>
      <c r="V55" s="4">
        <v>125.5</v>
      </c>
      <c r="W55" s="6">
        <v>760.4</v>
      </c>
      <c r="X55" s="8">
        <v>0</v>
      </c>
      <c r="Y55" s="21">
        <v>1338</v>
      </c>
      <c r="Z55" s="4">
        <v>111.5</v>
      </c>
      <c r="AA55" s="6"/>
    </row>
    <row r="56" spans="1:27" s="35" customFormat="1" ht="93.75">
      <c r="A56" s="72"/>
      <c r="B56" s="75"/>
      <c r="C56" s="55"/>
      <c r="D56" s="28">
        <v>2014</v>
      </c>
      <c r="E56" s="4">
        <v>521944</v>
      </c>
      <c r="F56" s="4">
        <v>100237.9</v>
      </c>
      <c r="G56" s="4">
        <v>4629.8999999999996</v>
      </c>
      <c r="H56" s="4">
        <v>2865.9</v>
      </c>
      <c r="I56" s="4">
        <v>132742.5</v>
      </c>
      <c r="J56" s="4">
        <v>90652.2</v>
      </c>
      <c r="K56" s="4">
        <v>48045.2</v>
      </c>
      <c r="L56" s="26">
        <v>38017.599999999999</v>
      </c>
      <c r="M56" s="11">
        <v>64886.1</v>
      </c>
      <c r="N56" s="36">
        <v>42199.81</v>
      </c>
      <c r="O56" s="4">
        <v>67589.600000000006</v>
      </c>
      <c r="P56" s="4">
        <v>33274.5</v>
      </c>
      <c r="Q56" s="14" t="s">
        <v>68</v>
      </c>
      <c r="R56" s="4">
        <v>47101.7</v>
      </c>
      <c r="S56" s="4">
        <v>41091</v>
      </c>
      <c r="T56" s="21" t="s">
        <v>60</v>
      </c>
      <c r="U56" s="21">
        <v>3331</v>
      </c>
      <c r="V56" s="4">
        <v>686.4</v>
      </c>
      <c r="W56" s="6">
        <v>2215.5</v>
      </c>
      <c r="X56" s="8">
        <v>0</v>
      </c>
      <c r="Y56" s="21">
        <v>4360</v>
      </c>
      <c r="Z56" s="4">
        <v>281.7</v>
      </c>
      <c r="AA56" s="6"/>
    </row>
    <row r="57" spans="1:27" s="35" customFormat="1" ht="93.75">
      <c r="A57" s="73"/>
      <c r="B57" s="76"/>
      <c r="C57" s="56"/>
      <c r="D57" s="28">
        <v>2015</v>
      </c>
      <c r="E57" s="4">
        <v>908293.2</v>
      </c>
      <c r="F57" s="4">
        <v>36609.5</v>
      </c>
      <c r="G57" s="4">
        <v>213947.3</v>
      </c>
      <c r="H57" s="4">
        <v>2497.41</v>
      </c>
      <c r="I57" s="4">
        <v>125400.6</v>
      </c>
      <c r="J57" s="4">
        <v>79911.600000000006</v>
      </c>
      <c r="K57" s="4">
        <v>63728.3</v>
      </c>
      <c r="L57" s="26">
        <v>68495.8</v>
      </c>
      <c r="M57" s="11">
        <v>125338.2</v>
      </c>
      <c r="N57" s="36">
        <v>53423.009999999995</v>
      </c>
      <c r="O57" s="4">
        <v>39354.400000000001</v>
      </c>
      <c r="P57" s="4">
        <v>32766.3</v>
      </c>
      <c r="Q57" s="14" t="s">
        <v>69</v>
      </c>
      <c r="R57" s="4">
        <f>40031.2+6553.96</f>
        <v>46585.159999999996</v>
      </c>
      <c r="S57" s="4">
        <v>102250</v>
      </c>
      <c r="T57" s="21" t="s">
        <v>60</v>
      </c>
      <c r="U57" s="21">
        <v>2466.16</v>
      </c>
      <c r="V57" s="4">
        <v>1654.4</v>
      </c>
      <c r="W57" s="6">
        <v>3045.9</v>
      </c>
      <c r="X57" s="8">
        <v>1499</v>
      </c>
      <c r="Y57" s="21">
        <v>3153</v>
      </c>
      <c r="Z57" s="4">
        <v>2444.6999999999998</v>
      </c>
      <c r="AA57" s="6"/>
    </row>
    <row r="58" spans="1:27" s="33" customFormat="1">
      <c r="A58" s="71">
        <v>6</v>
      </c>
      <c r="B58" s="74" t="s">
        <v>17</v>
      </c>
      <c r="C58" s="54" t="s">
        <v>2</v>
      </c>
      <c r="D58" s="28">
        <v>2013</v>
      </c>
      <c r="E58" s="4">
        <v>69130.100000000006</v>
      </c>
      <c r="F58" s="4">
        <v>57524.7</v>
      </c>
      <c r="G58" s="4">
        <v>51800</v>
      </c>
      <c r="H58" s="4">
        <v>8978.2000000000007</v>
      </c>
      <c r="I58" s="4">
        <v>2908</v>
      </c>
      <c r="J58" s="4">
        <v>99959.3</v>
      </c>
      <c r="K58" s="4">
        <v>38815.199999999997</v>
      </c>
      <c r="L58" s="26">
        <v>33605.4</v>
      </c>
      <c r="M58" s="11">
        <v>5445.8</v>
      </c>
      <c r="N58" s="36">
        <v>34287.83</v>
      </c>
      <c r="O58" s="4">
        <v>856.4</v>
      </c>
      <c r="P58" s="4">
        <v>24206.9</v>
      </c>
      <c r="Q58" s="4">
        <v>4087.3</v>
      </c>
      <c r="R58" s="4">
        <v>3571.3</v>
      </c>
      <c r="S58" s="4">
        <v>14545.6</v>
      </c>
      <c r="T58" s="21">
        <v>3467</v>
      </c>
      <c r="U58" s="21">
        <v>1000</v>
      </c>
      <c r="V58" s="4">
        <v>656.6</v>
      </c>
      <c r="W58" s="6">
        <v>936.2</v>
      </c>
      <c r="X58" s="8">
        <v>0</v>
      </c>
      <c r="Y58" s="21">
        <v>1184</v>
      </c>
      <c r="Z58" s="4">
        <v>86.3</v>
      </c>
      <c r="AA58" s="6"/>
    </row>
    <row r="59" spans="1:27" s="33" customFormat="1">
      <c r="A59" s="72"/>
      <c r="B59" s="75"/>
      <c r="C59" s="55"/>
      <c r="D59" s="28">
        <v>2014</v>
      </c>
      <c r="E59" s="4">
        <v>136095.29999999999</v>
      </c>
      <c r="F59" s="4">
        <v>29633.200000000001</v>
      </c>
      <c r="G59" s="4">
        <v>23200</v>
      </c>
      <c r="H59" s="4">
        <v>17081.2</v>
      </c>
      <c r="I59" s="4">
        <v>2210</v>
      </c>
      <c r="J59" s="4">
        <v>91998.8</v>
      </c>
      <c r="K59" s="4">
        <v>21266.2</v>
      </c>
      <c r="L59" s="26">
        <v>13968.6</v>
      </c>
      <c r="M59" s="11">
        <v>14920.2</v>
      </c>
      <c r="N59" s="36">
        <v>51254.45</v>
      </c>
      <c r="O59" s="4">
        <v>1454.5</v>
      </c>
      <c r="P59" s="4">
        <v>86468.1</v>
      </c>
      <c r="Q59" s="4">
        <v>1226.4000000000001</v>
      </c>
      <c r="R59" s="4">
        <v>10741.6</v>
      </c>
      <c r="S59" s="4">
        <v>18201.8</v>
      </c>
      <c r="T59" s="21">
        <v>0</v>
      </c>
      <c r="U59" s="21">
        <v>1294.8</v>
      </c>
      <c r="V59" s="4">
        <v>371.8</v>
      </c>
      <c r="W59" s="6">
        <v>2092.3000000000002</v>
      </c>
      <c r="X59" s="8">
        <v>1294</v>
      </c>
      <c r="Y59" s="21">
        <v>1418</v>
      </c>
      <c r="Z59" s="4">
        <v>193.1</v>
      </c>
      <c r="AA59" s="6"/>
    </row>
    <row r="60" spans="1:27" s="33" customFormat="1">
      <c r="A60" s="73"/>
      <c r="B60" s="76"/>
      <c r="C60" s="56"/>
      <c r="D60" s="28">
        <v>2015</v>
      </c>
      <c r="E60" s="4">
        <v>260155.1</v>
      </c>
      <c r="F60" s="4">
        <v>35936.5</v>
      </c>
      <c r="G60" s="4">
        <v>80916</v>
      </c>
      <c r="H60" s="4">
        <v>11394.6</v>
      </c>
      <c r="I60" s="4">
        <v>4174.1000000000004</v>
      </c>
      <c r="J60" s="4">
        <v>81273.3</v>
      </c>
      <c r="K60" s="4">
        <v>8762.5</v>
      </c>
      <c r="L60" s="26">
        <v>9344.7999999999993</v>
      </c>
      <c r="M60" s="11">
        <v>21654.3</v>
      </c>
      <c r="N60" s="36">
        <v>36661.9</v>
      </c>
      <c r="O60" s="4">
        <v>4181.3</v>
      </c>
      <c r="P60" s="4">
        <v>76790.5</v>
      </c>
      <c r="Q60" s="4">
        <v>3793</v>
      </c>
      <c r="R60" s="4">
        <f>11746.8+637.29</f>
        <v>12384.09</v>
      </c>
      <c r="S60" s="4">
        <v>22086.799999999999</v>
      </c>
      <c r="T60" s="21">
        <v>0</v>
      </c>
      <c r="U60" s="21">
        <v>1000</v>
      </c>
      <c r="V60" s="4">
        <v>1641.6</v>
      </c>
      <c r="W60" s="6">
        <v>1988.7</v>
      </c>
      <c r="X60" s="8">
        <v>483</v>
      </c>
      <c r="Y60" s="21">
        <v>4665</v>
      </c>
      <c r="Z60" s="4">
        <v>195.9</v>
      </c>
      <c r="AA60" s="6"/>
    </row>
    <row r="61" spans="1:27" s="33" customFormat="1">
      <c r="A61" s="71">
        <v>7</v>
      </c>
      <c r="B61" s="51" t="s">
        <v>0</v>
      </c>
      <c r="C61" s="54" t="s">
        <v>12</v>
      </c>
      <c r="D61" s="28">
        <v>2013</v>
      </c>
      <c r="E61" s="4">
        <v>10062</v>
      </c>
      <c r="F61" s="4">
        <v>9678</v>
      </c>
      <c r="G61" s="4">
        <v>7649</v>
      </c>
      <c r="H61" s="4">
        <v>8842</v>
      </c>
      <c r="I61" s="4">
        <v>5891</v>
      </c>
      <c r="J61" s="4">
        <v>8026</v>
      </c>
      <c r="K61" s="4">
        <v>6042</v>
      </c>
      <c r="L61" s="22">
        <v>5217</v>
      </c>
      <c r="M61" s="11">
        <v>6385</v>
      </c>
      <c r="N61" s="36">
        <v>4384</v>
      </c>
      <c r="O61" s="4">
        <v>4498</v>
      </c>
      <c r="P61" s="4">
        <v>4078</v>
      </c>
      <c r="Q61" s="4">
        <v>3841</v>
      </c>
      <c r="R61" s="4">
        <v>3260</v>
      </c>
      <c r="S61" s="4">
        <v>2649</v>
      </c>
      <c r="T61" s="21">
        <v>1611</v>
      </c>
      <c r="U61" s="21">
        <v>1233</v>
      </c>
      <c r="V61" s="4">
        <v>1155</v>
      </c>
      <c r="W61" s="4">
        <v>1567</v>
      </c>
      <c r="X61" s="8">
        <v>565</v>
      </c>
      <c r="Y61" s="21">
        <v>876</v>
      </c>
      <c r="Z61" s="6"/>
      <c r="AA61" s="4">
        <v>705</v>
      </c>
    </row>
    <row r="62" spans="1:27" s="33" customFormat="1">
      <c r="A62" s="72"/>
      <c r="B62" s="52"/>
      <c r="C62" s="55"/>
      <c r="D62" s="28">
        <v>2014</v>
      </c>
      <c r="E62" s="4">
        <v>9011</v>
      </c>
      <c r="F62" s="4">
        <v>9313</v>
      </c>
      <c r="G62" s="4">
        <v>6993</v>
      </c>
      <c r="H62" s="4">
        <v>7731</v>
      </c>
      <c r="I62" s="4">
        <v>5617</v>
      </c>
      <c r="J62" s="4">
        <v>7677</v>
      </c>
      <c r="K62" s="4">
        <v>5411</v>
      </c>
      <c r="L62" s="22">
        <v>4756</v>
      </c>
      <c r="M62" s="11">
        <v>5573</v>
      </c>
      <c r="N62" s="36">
        <v>4105</v>
      </c>
      <c r="O62" s="4">
        <v>4134</v>
      </c>
      <c r="P62" s="4">
        <v>3913</v>
      </c>
      <c r="Q62" s="4">
        <v>3569</v>
      </c>
      <c r="R62" s="4">
        <v>2986</v>
      </c>
      <c r="S62" s="4">
        <v>2531</v>
      </c>
      <c r="T62" s="21">
        <v>1537</v>
      </c>
      <c r="U62" s="21">
        <v>1113</v>
      </c>
      <c r="V62" s="4">
        <v>1036</v>
      </c>
      <c r="W62" s="4">
        <v>1492</v>
      </c>
      <c r="X62" s="8">
        <v>520</v>
      </c>
      <c r="Y62" s="21">
        <v>810</v>
      </c>
      <c r="Z62" s="6"/>
      <c r="AA62" s="4">
        <v>681</v>
      </c>
    </row>
    <row r="63" spans="1:27" s="33" customFormat="1">
      <c r="A63" s="73"/>
      <c r="B63" s="53"/>
      <c r="C63" s="56"/>
      <c r="D63" s="28">
        <v>2015</v>
      </c>
      <c r="E63" s="4">
        <v>8593</v>
      </c>
      <c r="F63" s="4">
        <v>9084</v>
      </c>
      <c r="G63" s="4">
        <v>6532</v>
      </c>
      <c r="H63" s="4">
        <v>7123</v>
      </c>
      <c r="I63" s="4">
        <v>5383</v>
      </c>
      <c r="J63" s="4">
        <v>7670</v>
      </c>
      <c r="K63" s="4">
        <v>5253</v>
      </c>
      <c r="L63" s="22">
        <v>4711</v>
      </c>
      <c r="M63" s="11">
        <v>5103</v>
      </c>
      <c r="N63" s="36">
        <v>4018</v>
      </c>
      <c r="O63" s="4">
        <v>4067</v>
      </c>
      <c r="P63" s="4">
        <v>3903</v>
      </c>
      <c r="Q63" s="4">
        <v>3341</v>
      </c>
      <c r="R63" s="4">
        <v>2899</v>
      </c>
      <c r="S63" s="4">
        <v>2392</v>
      </c>
      <c r="T63" s="21">
        <v>1454</v>
      </c>
      <c r="U63" s="21">
        <v>1107</v>
      </c>
      <c r="V63" s="4">
        <v>1042</v>
      </c>
      <c r="W63" s="4">
        <v>1300</v>
      </c>
      <c r="X63" s="8">
        <v>491</v>
      </c>
      <c r="Y63" s="21">
        <v>747</v>
      </c>
      <c r="Z63" s="6"/>
      <c r="AA63" s="4">
        <v>654</v>
      </c>
    </row>
    <row r="64" spans="1:27" s="33" customFormat="1">
      <c r="A64" s="71">
        <v>8</v>
      </c>
      <c r="B64" s="51" t="s">
        <v>1</v>
      </c>
      <c r="C64" s="54" t="s">
        <v>12</v>
      </c>
      <c r="D64" s="28">
        <v>2013</v>
      </c>
      <c r="E64" s="6" t="s">
        <v>60</v>
      </c>
      <c r="F64" s="4">
        <v>370</v>
      </c>
      <c r="G64" s="4">
        <v>144</v>
      </c>
      <c r="H64" s="4">
        <v>182</v>
      </c>
      <c r="I64" s="14" t="s">
        <v>60</v>
      </c>
      <c r="J64" s="4">
        <v>0</v>
      </c>
      <c r="K64" s="4">
        <v>186</v>
      </c>
      <c r="L64" s="22" t="s">
        <v>60</v>
      </c>
      <c r="M64" s="11">
        <v>506</v>
      </c>
      <c r="N64" s="36" t="s">
        <v>60</v>
      </c>
      <c r="O64" s="4">
        <v>854</v>
      </c>
      <c r="P64" s="4">
        <v>154</v>
      </c>
      <c r="Q64" s="4" t="s">
        <v>60</v>
      </c>
      <c r="R64" s="4">
        <v>52</v>
      </c>
      <c r="S64" s="4">
        <v>86</v>
      </c>
      <c r="T64" s="21">
        <v>28</v>
      </c>
      <c r="U64" s="21">
        <v>3</v>
      </c>
      <c r="V64" s="4">
        <v>31</v>
      </c>
      <c r="W64" s="4">
        <v>22</v>
      </c>
      <c r="X64" s="8">
        <v>15</v>
      </c>
      <c r="Y64" s="21">
        <v>7</v>
      </c>
      <c r="Z64" s="6"/>
      <c r="AA64" s="4">
        <v>59</v>
      </c>
    </row>
    <row r="65" spans="1:27" s="33" customFormat="1">
      <c r="A65" s="72"/>
      <c r="B65" s="52"/>
      <c r="C65" s="55"/>
      <c r="D65" s="28">
        <v>2014</v>
      </c>
      <c r="E65" s="4">
        <v>189</v>
      </c>
      <c r="F65" s="4">
        <v>344</v>
      </c>
      <c r="G65" s="4">
        <v>220</v>
      </c>
      <c r="H65" s="4">
        <v>295</v>
      </c>
      <c r="I65" s="4">
        <v>200</v>
      </c>
      <c r="J65" s="4">
        <v>113</v>
      </c>
      <c r="K65" s="4">
        <v>170</v>
      </c>
      <c r="L65" s="22">
        <v>150</v>
      </c>
      <c r="M65" s="11">
        <v>531</v>
      </c>
      <c r="N65" s="36">
        <v>313</v>
      </c>
      <c r="O65" s="4">
        <v>678</v>
      </c>
      <c r="P65" s="4">
        <v>129</v>
      </c>
      <c r="Q65" s="4">
        <v>197</v>
      </c>
      <c r="R65" s="4">
        <v>49</v>
      </c>
      <c r="S65" s="4">
        <v>94</v>
      </c>
      <c r="T65" s="21">
        <v>25</v>
      </c>
      <c r="U65" s="21">
        <v>9</v>
      </c>
      <c r="V65" s="4">
        <v>18</v>
      </c>
      <c r="W65" s="4">
        <v>13</v>
      </c>
      <c r="X65" s="8">
        <v>10</v>
      </c>
      <c r="Y65" s="21">
        <v>8</v>
      </c>
      <c r="Z65" s="6"/>
      <c r="AA65" s="4">
        <v>59</v>
      </c>
    </row>
    <row r="66" spans="1:27" s="33" customFormat="1">
      <c r="A66" s="73"/>
      <c r="B66" s="53"/>
      <c r="C66" s="56"/>
      <c r="D66" s="28">
        <v>2015</v>
      </c>
      <c r="E66" s="4">
        <v>262</v>
      </c>
      <c r="F66" s="4">
        <v>432</v>
      </c>
      <c r="G66" s="4">
        <v>411</v>
      </c>
      <c r="H66" s="4">
        <v>588</v>
      </c>
      <c r="I66" s="4">
        <v>200</v>
      </c>
      <c r="J66" s="4">
        <v>204</v>
      </c>
      <c r="K66" s="4">
        <v>205</v>
      </c>
      <c r="L66" s="22">
        <v>255</v>
      </c>
      <c r="M66" s="11">
        <v>631</v>
      </c>
      <c r="N66" s="36">
        <v>394</v>
      </c>
      <c r="O66" s="4">
        <v>634</v>
      </c>
      <c r="P66" s="4">
        <v>98</v>
      </c>
      <c r="Q66" s="4">
        <v>261</v>
      </c>
      <c r="R66" s="4">
        <v>61</v>
      </c>
      <c r="S66" s="4">
        <v>87</v>
      </c>
      <c r="T66" s="21">
        <v>24</v>
      </c>
      <c r="U66" s="21">
        <v>13</v>
      </c>
      <c r="V66" s="4">
        <v>11</v>
      </c>
      <c r="W66" s="4">
        <v>8</v>
      </c>
      <c r="X66" s="8">
        <v>8</v>
      </c>
      <c r="Y66" s="21">
        <v>10</v>
      </c>
      <c r="Z66" s="6"/>
      <c r="AA66" s="4">
        <v>72</v>
      </c>
    </row>
    <row r="67" spans="1:27" s="33" customFormat="1">
      <c r="A67" s="71">
        <v>9</v>
      </c>
      <c r="B67" s="51" t="s">
        <v>21</v>
      </c>
      <c r="C67" s="54" t="s">
        <v>2</v>
      </c>
      <c r="D67" s="28">
        <v>2013</v>
      </c>
      <c r="E67" s="4">
        <f>E70+E73</f>
        <v>231453</v>
      </c>
      <c r="F67" s="4">
        <v>103008</v>
      </c>
      <c r="G67" s="4">
        <v>400870</v>
      </c>
      <c r="H67" s="4">
        <f>H70+H73</f>
        <v>42524</v>
      </c>
      <c r="I67" s="6">
        <v>56697</v>
      </c>
      <c r="J67" s="4">
        <f>J70+J73</f>
        <v>122534</v>
      </c>
      <c r="K67" s="4">
        <v>216993</v>
      </c>
      <c r="L67" s="17">
        <v>70436</v>
      </c>
      <c r="M67" s="6">
        <v>52403</v>
      </c>
      <c r="N67" s="36">
        <v>43113</v>
      </c>
      <c r="O67" s="6">
        <v>23592</v>
      </c>
      <c r="P67" s="4">
        <v>45670</v>
      </c>
      <c r="Q67" s="4">
        <v>13696</v>
      </c>
      <c r="R67" s="6">
        <v>103918</v>
      </c>
      <c r="S67" s="4">
        <v>27430</v>
      </c>
      <c r="T67" s="16">
        <v>15519</v>
      </c>
      <c r="U67" s="21">
        <v>3144</v>
      </c>
      <c r="V67" s="6"/>
      <c r="W67" s="4">
        <v>8802</v>
      </c>
      <c r="X67" s="8">
        <v>5919</v>
      </c>
      <c r="Y67" s="21">
        <v>8451</v>
      </c>
      <c r="Z67" s="4">
        <v>7332</v>
      </c>
      <c r="AA67" s="4">
        <v>12323</v>
      </c>
    </row>
    <row r="68" spans="1:27" s="33" customFormat="1">
      <c r="A68" s="72"/>
      <c r="B68" s="52"/>
      <c r="C68" s="55"/>
      <c r="D68" s="28">
        <v>2014</v>
      </c>
      <c r="E68" s="4">
        <f>E71+E74</f>
        <v>255106</v>
      </c>
      <c r="F68" s="4">
        <v>96388</v>
      </c>
      <c r="G68" s="6">
        <v>428453</v>
      </c>
      <c r="H68" s="4">
        <f>H71+H74</f>
        <v>42366</v>
      </c>
      <c r="I68" s="6">
        <v>53894</v>
      </c>
      <c r="J68" s="4">
        <f>J71+J74</f>
        <v>114436</v>
      </c>
      <c r="K68" s="4">
        <v>212932</v>
      </c>
      <c r="L68" s="17">
        <v>83304</v>
      </c>
      <c r="M68" s="6">
        <v>51533</v>
      </c>
      <c r="N68" s="36">
        <v>38117</v>
      </c>
      <c r="O68" s="6">
        <v>41722</v>
      </c>
      <c r="P68" s="4">
        <v>47506</v>
      </c>
      <c r="Q68" s="4">
        <v>13921</v>
      </c>
      <c r="R68" s="6">
        <v>106671</v>
      </c>
      <c r="S68" s="4">
        <v>28301</v>
      </c>
      <c r="T68" s="16">
        <v>15317</v>
      </c>
      <c r="U68" s="21">
        <v>3379</v>
      </c>
      <c r="V68" s="6"/>
      <c r="W68" s="4">
        <v>10992</v>
      </c>
      <c r="X68" s="8">
        <v>5135</v>
      </c>
      <c r="Y68" s="21">
        <v>10316</v>
      </c>
      <c r="Z68" s="4">
        <v>8082</v>
      </c>
      <c r="AA68" s="4">
        <v>14059</v>
      </c>
    </row>
    <row r="69" spans="1:27" s="33" customFormat="1">
      <c r="A69" s="73"/>
      <c r="B69" s="53"/>
      <c r="C69" s="56"/>
      <c r="D69" s="28">
        <v>2015</v>
      </c>
      <c r="E69" s="4">
        <f>E72+E75</f>
        <v>200418</v>
      </c>
      <c r="F69" s="4">
        <v>77170</v>
      </c>
      <c r="G69" s="6">
        <v>458915</v>
      </c>
      <c r="H69" s="4">
        <f>H72+H75</f>
        <v>40271</v>
      </c>
      <c r="I69" s="6">
        <v>48323</v>
      </c>
      <c r="J69" s="4">
        <f>J72+J75</f>
        <v>90396</v>
      </c>
      <c r="K69" s="4">
        <v>214831</v>
      </c>
      <c r="L69" s="17">
        <v>97755</v>
      </c>
      <c r="M69" s="6">
        <v>43967</v>
      </c>
      <c r="N69" s="36">
        <v>41930</v>
      </c>
      <c r="O69" s="6">
        <v>43825</v>
      </c>
      <c r="P69" s="4">
        <v>21657</v>
      </c>
      <c r="Q69" s="4">
        <v>16167</v>
      </c>
      <c r="R69" s="6">
        <v>92061</v>
      </c>
      <c r="S69" s="4">
        <v>18036</v>
      </c>
      <c r="T69" s="16">
        <v>11465</v>
      </c>
      <c r="U69" s="21">
        <v>4285</v>
      </c>
      <c r="V69" s="6"/>
      <c r="W69" s="4">
        <v>7720</v>
      </c>
      <c r="X69" s="8">
        <v>4837</v>
      </c>
      <c r="Y69" s="21">
        <v>5007</v>
      </c>
      <c r="Z69" s="4">
        <v>5409</v>
      </c>
      <c r="AA69" s="4">
        <v>244990</v>
      </c>
    </row>
    <row r="70" spans="1:27" s="33" customFormat="1">
      <c r="A70" s="59" t="s">
        <v>13</v>
      </c>
      <c r="B70" s="62" t="s">
        <v>15</v>
      </c>
      <c r="C70" s="65" t="s">
        <v>2</v>
      </c>
      <c r="D70" s="28">
        <v>2013</v>
      </c>
      <c r="E70" s="6">
        <v>182518</v>
      </c>
      <c r="F70" s="6">
        <v>69445</v>
      </c>
      <c r="G70" s="6">
        <v>32195</v>
      </c>
      <c r="H70" s="6">
        <v>27886</v>
      </c>
      <c r="I70" s="6">
        <v>53953</v>
      </c>
      <c r="J70" s="7">
        <v>55913</v>
      </c>
      <c r="K70" s="6">
        <v>199881</v>
      </c>
      <c r="L70" s="17">
        <v>69206</v>
      </c>
      <c r="M70" s="12">
        <v>29412</v>
      </c>
      <c r="N70" s="18">
        <v>35155</v>
      </c>
      <c r="O70" s="6">
        <v>19906</v>
      </c>
      <c r="P70" s="7">
        <v>43248</v>
      </c>
      <c r="Q70" s="7">
        <v>7174</v>
      </c>
      <c r="R70" s="6">
        <v>52521</v>
      </c>
      <c r="S70" s="7">
        <v>26780</v>
      </c>
      <c r="T70" s="16">
        <v>13966</v>
      </c>
      <c r="U70" s="16">
        <v>2514</v>
      </c>
      <c r="V70" s="7">
        <v>17171</v>
      </c>
      <c r="W70" s="7">
        <v>7379</v>
      </c>
      <c r="X70" s="9">
        <v>4174</v>
      </c>
      <c r="Y70" s="15">
        <v>8145</v>
      </c>
      <c r="Z70" s="6">
        <v>5458</v>
      </c>
      <c r="AA70" s="6">
        <v>1534</v>
      </c>
    </row>
    <row r="71" spans="1:27" s="33" customFormat="1">
      <c r="A71" s="60"/>
      <c r="B71" s="63"/>
      <c r="C71" s="66"/>
      <c r="D71" s="28">
        <v>2014</v>
      </c>
      <c r="E71" s="6">
        <v>195198</v>
      </c>
      <c r="F71" s="6">
        <v>70850</v>
      </c>
      <c r="G71" s="6">
        <v>37102</v>
      </c>
      <c r="H71" s="6">
        <v>29700</v>
      </c>
      <c r="I71" s="6">
        <v>50679</v>
      </c>
      <c r="J71" s="7">
        <v>45926</v>
      </c>
      <c r="K71" s="6">
        <v>208488</v>
      </c>
      <c r="L71" s="17">
        <v>81835</v>
      </c>
      <c r="M71" s="12">
        <v>29642</v>
      </c>
      <c r="N71" s="18">
        <v>36432</v>
      </c>
      <c r="O71" s="6">
        <v>38034</v>
      </c>
      <c r="P71" s="7">
        <v>44979</v>
      </c>
      <c r="Q71" s="7">
        <v>8181</v>
      </c>
      <c r="R71" s="6">
        <v>56732</v>
      </c>
      <c r="S71" s="7">
        <v>27651</v>
      </c>
      <c r="T71" s="16">
        <v>13772</v>
      </c>
      <c r="U71" s="16">
        <v>2685</v>
      </c>
      <c r="V71" s="7">
        <v>17834</v>
      </c>
      <c r="W71" s="7">
        <v>7844</v>
      </c>
      <c r="X71" s="9">
        <v>4480</v>
      </c>
      <c r="Y71" s="15">
        <v>10316</v>
      </c>
      <c r="Z71" s="6">
        <v>5650</v>
      </c>
      <c r="AA71" s="6">
        <v>1718</v>
      </c>
    </row>
    <row r="72" spans="1:27" s="33" customFormat="1">
      <c r="A72" s="61"/>
      <c r="B72" s="64"/>
      <c r="C72" s="67"/>
      <c r="D72" s="28">
        <v>2015</v>
      </c>
      <c r="E72" s="6">
        <v>157536</v>
      </c>
      <c r="F72" s="6">
        <v>58261</v>
      </c>
      <c r="G72" s="6">
        <v>37682</v>
      </c>
      <c r="H72" s="6">
        <v>24843</v>
      </c>
      <c r="I72" s="6">
        <v>45132</v>
      </c>
      <c r="J72" s="7">
        <v>27016</v>
      </c>
      <c r="K72" s="6">
        <v>210393</v>
      </c>
      <c r="L72" s="17">
        <v>96618</v>
      </c>
      <c r="M72" s="12">
        <v>22516</v>
      </c>
      <c r="N72" s="18">
        <v>39768</v>
      </c>
      <c r="O72" s="6">
        <v>34427</v>
      </c>
      <c r="P72" s="7">
        <v>17345</v>
      </c>
      <c r="Q72" s="7">
        <v>8240</v>
      </c>
      <c r="R72" s="6">
        <v>32223</v>
      </c>
      <c r="S72" s="7">
        <v>17380</v>
      </c>
      <c r="T72" s="16">
        <v>9904</v>
      </c>
      <c r="U72" s="16">
        <v>2956</v>
      </c>
      <c r="V72" s="7">
        <v>15342</v>
      </c>
      <c r="W72" s="7">
        <v>4673</v>
      </c>
      <c r="X72" s="9">
        <v>4137</v>
      </c>
      <c r="Y72" s="15">
        <v>4717</v>
      </c>
      <c r="Z72" s="6">
        <v>3259</v>
      </c>
      <c r="AA72" s="6">
        <v>1872</v>
      </c>
    </row>
    <row r="73" spans="1:27" s="33" customFormat="1">
      <c r="A73" s="59" t="s">
        <v>14</v>
      </c>
      <c r="B73" s="62" t="s">
        <v>8</v>
      </c>
      <c r="C73" s="65" t="s">
        <v>2</v>
      </c>
      <c r="D73" s="28">
        <v>2013</v>
      </c>
      <c r="E73" s="6">
        <f>48916+19</f>
        <v>48935</v>
      </c>
      <c r="F73" s="6">
        <v>33563</v>
      </c>
      <c r="G73" s="6">
        <v>368675</v>
      </c>
      <c r="H73" s="6">
        <v>14638</v>
      </c>
      <c r="I73" s="6">
        <v>2744</v>
      </c>
      <c r="J73" s="7">
        <v>66621</v>
      </c>
      <c r="K73" s="6">
        <v>17112</v>
      </c>
      <c r="L73" s="17">
        <v>1230</v>
      </c>
      <c r="M73" s="12">
        <v>22991</v>
      </c>
      <c r="N73" s="18">
        <v>7958</v>
      </c>
      <c r="O73" s="6">
        <v>3686</v>
      </c>
      <c r="P73" s="6">
        <v>2422</v>
      </c>
      <c r="Q73" s="6">
        <v>6522</v>
      </c>
      <c r="R73" s="6">
        <v>51397</v>
      </c>
      <c r="S73" s="6">
        <v>650</v>
      </c>
      <c r="T73" s="16">
        <v>1553</v>
      </c>
      <c r="U73" s="16">
        <v>630</v>
      </c>
      <c r="V73" s="6">
        <v>11</v>
      </c>
      <c r="W73" s="6">
        <v>1423</v>
      </c>
      <c r="X73" s="9">
        <v>1745</v>
      </c>
      <c r="Y73" s="15">
        <v>306</v>
      </c>
      <c r="Z73" s="6">
        <v>1874</v>
      </c>
      <c r="AA73" s="6">
        <v>10789</v>
      </c>
    </row>
    <row r="74" spans="1:27" s="33" customFormat="1">
      <c r="A74" s="60"/>
      <c r="B74" s="63"/>
      <c r="C74" s="66"/>
      <c r="D74" s="28">
        <v>2014</v>
      </c>
      <c r="E74" s="6">
        <f>59890+18</f>
        <v>59908</v>
      </c>
      <c r="F74" s="6">
        <v>25538</v>
      </c>
      <c r="G74" s="6">
        <v>391351</v>
      </c>
      <c r="H74" s="6">
        <v>12666</v>
      </c>
      <c r="I74" s="6">
        <v>3215</v>
      </c>
      <c r="J74" s="7">
        <v>68510</v>
      </c>
      <c r="K74" s="6">
        <v>4444</v>
      </c>
      <c r="L74" s="17">
        <v>1469</v>
      </c>
      <c r="M74" s="12">
        <v>21891</v>
      </c>
      <c r="N74" s="18">
        <v>1685</v>
      </c>
      <c r="O74" s="6">
        <v>3688</v>
      </c>
      <c r="P74" s="6">
        <v>2527</v>
      </c>
      <c r="Q74" s="6">
        <v>5740</v>
      </c>
      <c r="R74" s="6">
        <v>49939</v>
      </c>
      <c r="S74" s="6">
        <v>650</v>
      </c>
      <c r="T74" s="16">
        <v>1545</v>
      </c>
      <c r="U74" s="16">
        <v>694</v>
      </c>
      <c r="V74" s="6">
        <v>9</v>
      </c>
      <c r="W74" s="6">
        <v>3148</v>
      </c>
      <c r="X74" s="9">
        <v>655</v>
      </c>
      <c r="Y74" s="15">
        <v>0</v>
      </c>
      <c r="Z74" s="6">
        <v>2432</v>
      </c>
      <c r="AA74" s="6">
        <v>12341</v>
      </c>
    </row>
    <row r="75" spans="1:27" s="33" customFormat="1">
      <c r="A75" s="61"/>
      <c r="B75" s="64"/>
      <c r="C75" s="67"/>
      <c r="D75" s="28">
        <v>2015</v>
      </c>
      <c r="E75" s="6">
        <v>42882</v>
      </c>
      <c r="F75" s="6">
        <v>18909</v>
      </c>
      <c r="G75" s="6">
        <v>421233</v>
      </c>
      <c r="H75" s="6">
        <v>15428</v>
      </c>
      <c r="I75" s="6">
        <v>3191</v>
      </c>
      <c r="J75" s="7">
        <v>63380</v>
      </c>
      <c r="K75" s="6">
        <v>4438</v>
      </c>
      <c r="L75" s="17">
        <v>1137</v>
      </c>
      <c r="M75" s="12">
        <v>21451</v>
      </c>
      <c r="N75" s="18">
        <v>2162</v>
      </c>
      <c r="O75" s="6">
        <v>9398</v>
      </c>
      <c r="P75" s="6">
        <v>4312</v>
      </c>
      <c r="Q75" s="6">
        <v>7927</v>
      </c>
      <c r="R75" s="6">
        <v>59838</v>
      </c>
      <c r="S75" s="6">
        <v>656</v>
      </c>
      <c r="T75" s="16">
        <v>1561</v>
      </c>
      <c r="U75" s="16">
        <v>1329</v>
      </c>
      <c r="V75" s="6">
        <v>0</v>
      </c>
      <c r="W75" s="6">
        <v>3047</v>
      </c>
      <c r="X75" s="9">
        <v>700</v>
      </c>
      <c r="Y75" s="15">
        <v>290</v>
      </c>
      <c r="Z75" s="6">
        <v>2150</v>
      </c>
      <c r="AA75" s="6">
        <v>243118</v>
      </c>
    </row>
    <row r="76" spans="1:27" s="33" customFormat="1">
      <c r="A76" s="48" t="s">
        <v>10</v>
      </c>
      <c r="B76" s="51" t="s">
        <v>19</v>
      </c>
      <c r="C76" s="54" t="s">
        <v>2</v>
      </c>
      <c r="D76" s="28">
        <v>2013</v>
      </c>
      <c r="E76" s="6" t="s">
        <v>60</v>
      </c>
      <c r="F76" s="4">
        <f>F79+F82</f>
        <v>13900</v>
      </c>
      <c r="G76" s="4" t="s">
        <v>60</v>
      </c>
      <c r="H76" s="4">
        <v>4848.8999999999996</v>
      </c>
      <c r="I76" s="6">
        <v>345.8</v>
      </c>
      <c r="J76" s="4">
        <v>56432</v>
      </c>
      <c r="K76" s="6"/>
      <c r="L76" s="17">
        <v>71400</v>
      </c>
      <c r="M76" s="11">
        <v>0</v>
      </c>
      <c r="N76" s="36">
        <v>0</v>
      </c>
      <c r="O76" s="6">
        <v>0</v>
      </c>
      <c r="P76" s="4">
        <v>3974</v>
      </c>
      <c r="Q76" s="4" t="s">
        <v>60</v>
      </c>
      <c r="R76" s="6"/>
      <c r="S76" s="4">
        <v>16650.7</v>
      </c>
      <c r="T76" s="16" t="s">
        <v>60</v>
      </c>
      <c r="U76" s="21">
        <v>0</v>
      </c>
      <c r="V76" s="6" t="s">
        <v>60</v>
      </c>
      <c r="W76" s="6"/>
      <c r="X76" s="8">
        <v>898</v>
      </c>
      <c r="Y76" s="15"/>
      <c r="Z76" s="4"/>
      <c r="AA76" s="6"/>
    </row>
    <row r="77" spans="1:27" s="33" customFormat="1">
      <c r="A77" s="49"/>
      <c r="B77" s="52"/>
      <c r="C77" s="55"/>
      <c r="D77" s="28">
        <v>2014</v>
      </c>
      <c r="E77" s="4">
        <f>E80+E83</f>
        <v>26539.759999999998</v>
      </c>
      <c r="F77" s="4">
        <f>F80+F83</f>
        <v>77292.7</v>
      </c>
      <c r="G77" s="4" t="s">
        <v>60</v>
      </c>
      <c r="H77" s="4">
        <v>58452.3</v>
      </c>
      <c r="I77" s="6">
        <v>16915.3</v>
      </c>
      <c r="J77" s="4">
        <v>78222</v>
      </c>
      <c r="K77" s="6"/>
      <c r="L77" s="17">
        <v>46766.6</v>
      </c>
      <c r="M77" s="6">
        <v>18655</v>
      </c>
      <c r="N77" s="36">
        <v>0</v>
      </c>
      <c r="O77" s="6">
        <v>0</v>
      </c>
      <c r="P77" s="4">
        <v>23876</v>
      </c>
      <c r="Q77" s="4" t="s">
        <v>60</v>
      </c>
      <c r="R77" s="6"/>
      <c r="S77" s="4">
        <v>15687.4</v>
      </c>
      <c r="T77" s="16" t="s">
        <v>60</v>
      </c>
      <c r="U77" s="21">
        <v>0</v>
      </c>
      <c r="V77" s="6" t="s">
        <v>60</v>
      </c>
      <c r="W77" s="6"/>
      <c r="X77" s="8">
        <v>11706</v>
      </c>
      <c r="Y77" s="15"/>
      <c r="Z77" s="4"/>
      <c r="AA77" s="6"/>
    </row>
    <row r="78" spans="1:27" s="33" customFormat="1">
      <c r="A78" s="50"/>
      <c r="B78" s="53"/>
      <c r="C78" s="56"/>
      <c r="D78" s="28">
        <v>2015</v>
      </c>
      <c r="E78" s="4">
        <f>E81+E84</f>
        <v>164132.89000000001</v>
      </c>
      <c r="F78" s="4">
        <f>F81+F84</f>
        <v>104787.4</v>
      </c>
      <c r="G78" s="4">
        <v>73667.700000000012</v>
      </c>
      <c r="H78" s="4">
        <f>H81+H84</f>
        <v>66811.509999999995</v>
      </c>
      <c r="I78" s="6">
        <v>27295</v>
      </c>
      <c r="J78" s="4">
        <v>36756.800000000003</v>
      </c>
      <c r="K78" s="6"/>
      <c r="L78" s="17">
        <v>39409.9</v>
      </c>
      <c r="M78" s="6">
        <v>17858.7</v>
      </c>
      <c r="N78" s="36">
        <v>2044.93</v>
      </c>
      <c r="O78" s="6">
        <v>204.1</v>
      </c>
      <c r="P78" s="4">
        <v>27241</v>
      </c>
      <c r="Q78" s="4" t="s">
        <v>60</v>
      </c>
      <c r="R78" s="6"/>
      <c r="S78" s="4">
        <v>8427.1</v>
      </c>
      <c r="T78" s="16" t="s">
        <v>60</v>
      </c>
      <c r="U78" s="21">
        <v>3828.6</v>
      </c>
      <c r="V78" s="6" t="s">
        <v>60</v>
      </c>
      <c r="W78" s="6"/>
      <c r="X78" s="8">
        <v>0</v>
      </c>
      <c r="Y78" s="15"/>
      <c r="Z78" s="4">
        <v>-443</v>
      </c>
      <c r="AA78" s="6"/>
    </row>
    <row r="79" spans="1:27" s="33" customFormat="1">
      <c r="A79" s="59" t="s">
        <v>22</v>
      </c>
      <c r="B79" s="62" t="s">
        <v>8</v>
      </c>
      <c r="C79" s="65" t="s">
        <v>2</v>
      </c>
      <c r="D79" s="28">
        <v>2013</v>
      </c>
      <c r="E79" s="6" t="s">
        <v>60</v>
      </c>
      <c r="F79" s="6">
        <v>13900</v>
      </c>
      <c r="G79" s="6" t="s">
        <v>60</v>
      </c>
      <c r="H79" s="6">
        <v>2527.9</v>
      </c>
      <c r="I79" s="6">
        <v>345.8</v>
      </c>
      <c r="J79" s="7">
        <v>41062</v>
      </c>
      <c r="K79" s="6"/>
      <c r="L79" s="17">
        <v>71400</v>
      </c>
      <c r="M79" s="6">
        <v>0</v>
      </c>
      <c r="N79" s="18">
        <v>0</v>
      </c>
      <c r="O79" s="6">
        <v>0</v>
      </c>
      <c r="P79" s="7">
        <v>0</v>
      </c>
      <c r="Q79" s="6" t="s">
        <v>60</v>
      </c>
      <c r="R79" s="6" t="s">
        <v>60</v>
      </c>
      <c r="S79" s="7">
        <v>15263</v>
      </c>
      <c r="T79" s="16" t="s">
        <v>60</v>
      </c>
      <c r="U79" s="16">
        <v>0</v>
      </c>
      <c r="V79" s="6" t="s">
        <v>60</v>
      </c>
      <c r="W79" s="6"/>
      <c r="X79" s="9">
        <v>898</v>
      </c>
      <c r="Y79" s="15">
        <v>0</v>
      </c>
      <c r="Z79" s="6"/>
      <c r="AA79" s="6"/>
    </row>
    <row r="80" spans="1:27" s="33" customFormat="1">
      <c r="A80" s="60"/>
      <c r="B80" s="63"/>
      <c r="C80" s="66"/>
      <c r="D80" s="28">
        <v>2014</v>
      </c>
      <c r="E80" s="6">
        <v>0</v>
      </c>
      <c r="F80" s="6">
        <v>19000</v>
      </c>
      <c r="G80" s="6" t="s">
        <v>60</v>
      </c>
      <c r="H80" s="6">
        <v>36626.400000000001</v>
      </c>
      <c r="I80" s="6">
        <v>16309.5</v>
      </c>
      <c r="J80" s="7">
        <v>23358</v>
      </c>
      <c r="K80" s="6"/>
      <c r="L80" s="17">
        <v>39276</v>
      </c>
      <c r="M80" s="13">
        <v>18655</v>
      </c>
      <c r="N80" s="18">
        <v>0</v>
      </c>
      <c r="O80" s="6">
        <v>0</v>
      </c>
      <c r="P80" s="7">
        <v>9596</v>
      </c>
      <c r="Q80" s="6" t="s">
        <v>60</v>
      </c>
      <c r="R80" s="6" t="s">
        <v>60</v>
      </c>
      <c r="S80" s="7">
        <v>13625</v>
      </c>
      <c r="T80" s="16" t="s">
        <v>60</v>
      </c>
      <c r="U80" s="16">
        <v>0</v>
      </c>
      <c r="V80" s="6" t="s">
        <v>60</v>
      </c>
      <c r="W80" s="6"/>
      <c r="X80" s="9">
        <v>11706</v>
      </c>
      <c r="Y80" s="15">
        <v>0</v>
      </c>
      <c r="Z80" s="6"/>
      <c r="AA80" s="6"/>
    </row>
    <row r="81" spans="1:27" s="33" customFormat="1">
      <c r="A81" s="61"/>
      <c r="B81" s="64"/>
      <c r="C81" s="67"/>
      <c r="D81" s="28">
        <v>2015</v>
      </c>
      <c r="E81" s="6">
        <v>31701</v>
      </c>
      <c r="F81" s="6">
        <v>25300</v>
      </c>
      <c r="G81" s="6">
        <v>38157.4</v>
      </c>
      <c r="H81" s="6">
        <v>51458.78</v>
      </c>
      <c r="I81" s="6">
        <v>11575.1</v>
      </c>
      <c r="J81" s="7">
        <v>25362.799999999999</v>
      </c>
      <c r="K81" s="6"/>
      <c r="L81" s="17">
        <v>13150</v>
      </c>
      <c r="M81" s="6">
        <v>0</v>
      </c>
      <c r="N81" s="18">
        <v>0</v>
      </c>
      <c r="O81" s="6">
        <v>0</v>
      </c>
      <c r="P81" s="7">
        <v>14844</v>
      </c>
      <c r="Q81" s="6" t="s">
        <v>60</v>
      </c>
      <c r="R81" s="6" t="s">
        <v>60</v>
      </c>
      <c r="S81" s="7">
        <v>8365</v>
      </c>
      <c r="T81" s="16" t="s">
        <v>60</v>
      </c>
      <c r="U81" s="16">
        <v>3665</v>
      </c>
      <c r="V81" s="6" t="s">
        <v>60</v>
      </c>
      <c r="W81" s="6"/>
      <c r="X81" s="9">
        <v>0</v>
      </c>
      <c r="Y81" s="15">
        <v>0</v>
      </c>
      <c r="Z81" s="6"/>
      <c r="AA81" s="6"/>
    </row>
    <row r="82" spans="1:27" s="33" customFormat="1">
      <c r="A82" s="59" t="s">
        <v>23</v>
      </c>
      <c r="B82" s="62" t="s">
        <v>9</v>
      </c>
      <c r="C82" s="65" t="s">
        <v>2</v>
      </c>
      <c r="D82" s="28">
        <v>2013</v>
      </c>
      <c r="E82" s="6" t="s">
        <v>60</v>
      </c>
      <c r="F82" s="6">
        <v>0</v>
      </c>
      <c r="G82" s="6" t="s">
        <v>60</v>
      </c>
      <c r="H82" s="6">
        <v>2321</v>
      </c>
      <c r="I82" s="6">
        <v>0</v>
      </c>
      <c r="J82" s="7">
        <v>15370</v>
      </c>
      <c r="K82" s="6"/>
      <c r="L82" s="27" t="s">
        <v>61</v>
      </c>
      <c r="M82" s="6">
        <v>0</v>
      </c>
      <c r="N82" s="18">
        <v>0</v>
      </c>
      <c r="O82" s="6">
        <v>0</v>
      </c>
      <c r="P82" s="7">
        <v>3974</v>
      </c>
      <c r="Q82" s="6" t="s">
        <v>60</v>
      </c>
      <c r="R82" s="6">
        <v>0</v>
      </c>
      <c r="S82" s="7">
        <v>1387.7</v>
      </c>
      <c r="T82" s="16" t="s">
        <v>60</v>
      </c>
      <c r="U82" s="16"/>
      <c r="V82" s="6" t="s">
        <v>60</v>
      </c>
      <c r="W82" s="6"/>
      <c r="X82" s="9">
        <v>0</v>
      </c>
      <c r="Y82" s="15">
        <v>0</v>
      </c>
      <c r="Z82" s="6"/>
      <c r="AA82" s="6"/>
    </row>
    <row r="83" spans="1:27" s="33" customFormat="1">
      <c r="A83" s="60"/>
      <c r="B83" s="63"/>
      <c r="C83" s="66"/>
      <c r="D83" s="28">
        <v>2014</v>
      </c>
      <c r="E83" s="6">
        <v>26539.759999999998</v>
      </c>
      <c r="F83" s="6">
        <v>58292.7</v>
      </c>
      <c r="G83" s="6" t="s">
        <v>60</v>
      </c>
      <c r="H83" s="6">
        <v>21825.9</v>
      </c>
      <c r="I83" s="6">
        <v>605.79999999999995</v>
      </c>
      <c r="J83" s="7">
        <v>54864</v>
      </c>
      <c r="K83" s="6"/>
      <c r="L83" s="27">
        <v>7490.6</v>
      </c>
      <c r="M83" s="6">
        <v>0</v>
      </c>
      <c r="N83" s="18">
        <v>0</v>
      </c>
      <c r="O83" s="6">
        <v>0</v>
      </c>
      <c r="P83" s="7">
        <v>14280</v>
      </c>
      <c r="Q83" s="6" t="s">
        <v>60</v>
      </c>
      <c r="R83" s="6">
        <v>16916</v>
      </c>
      <c r="S83" s="7">
        <v>2062.4</v>
      </c>
      <c r="T83" s="16" t="s">
        <v>60</v>
      </c>
      <c r="U83" s="16"/>
      <c r="V83" s="6" t="s">
        <v>60</v>
      </c>
      <c r="W83" s="6"/>
      <c r="X83" s="9">
        <v>0</v>
      </c>
      <c r="Y83" s="15">
        <v>1266</v>
      </c>
      <c r="Z83" s="6">
        <v>94.6</v>
      </c>
      <c r="AA83" s="6"/>
    </row>
    <row r="84" spans="1:27" s="33" customFormat="1">
      <c r="A84" s="61"/>
      <c r="B84" s="64"/>
      <c r="C84" s="67"/>
      <c r="D84" s="28">
        <v>2015</v>
      </c>
      <c r="E84" s="6">
        <v>132431.89000000001</v>
      </c>
      <c r="F84" s="6">
        <v>79487.399999999994</v>
      </c>
      <c r="G84" s="6">
        <v>35510.300000000003</v>
      </c>
      <c r="H84" s="6">
        <v>15352.73</v>
      </c>
      <c r="I84" s="6">
        <v>15719.9</v>
      </c>
      <c r="J84" s="7">
        <v>11394</v>
      </c>
      <c r="K84" s="6"/>
      <c r="L84" s="27">
        <v>26259.9</v>
      </c>
      <c r="M84" s="6">
        <v>17858.7</v>
      </c>
      <c r="N84" s="18">
        <v>2044.93</v>
      </c>
      <c r="O84" s="6">
        <v>204.1</v>
      </c>
      <c r="P84" s="7">
        <v>12397</v>
      </c>
      <c r="Q84" s="6" t="s">
        <v>60</v>
      </c>
      <c r="R84" s="6">
        <v>33546.699999999997</v>
      </c>
      <c r="S84" s="7">
        <v>62.1</v>
      </c>
      <c r="T84" s="16" t="s">
        <v>60</v>
      </c>
      <c r="U84" s="16">
        <v>163.6</v>
      </c>
      <c r="V84" s="6" t="s">
        <v>60</v>
      </c>
      <c r="W84" s="6">
        <v>3431.2</v>
      </c>
      <c r="X84" s="9">
        <v>0</v>
      </c>
      <c r="Y84" s="15">
        <v>1291</v>
      </c>
      <c r="Z84" s="6">
        <v>1832.8</v>
      </c>
      <c r="AA84" s="6"/>
    </row>
  </sheetData>
  <mergeCells count="106">
    <mergeCell ref="A79:A81"/>
    <mergeCell ref="B79:B81"/>
    <mergeCell ref="C79:C81"/>
    <mergeCell ref="A82:A84"/>
    <mergeCell ref="B82:B84"/>
    <mergeCell ref="C82:C84"/>
    <mergeCell ref="A73:A75"/>
    <mergeCell ref="B73:B75"/>
    <mergeCell ref="C73:C75"/>
    <mergeCell ref="A76:A78"/>
    <mergeCell ref="B76:B78"/>
    <mergeCell ref="C76:C78"/>
    <mergeCell ref="A67:A69"/>
    <mergeCell ref="B67:B69"/>
    <mergeCell ref="C67:C69"/>
    <mergeCell ref="A70:A72"/>
    <mergeCell ref="B70:B72"/>
    <mergeCell ref="C70:C72"/>
    <mergeCell ref="A61:A63"/>
    <mergeCell ref="B61:B63"/>
    <mergeCell ref="C61:C63"/>
    <mergeCell ref="A64:A66"/>
    <mergeCell ref="B64:B66"/>
    <mergeCell ref="C64:C66"/>
    <mergeCell ref="A55:A57"/>
    <mergeCell ref="B55:B57"/>
    <mergeCell ref="C55:C57"/>
    <mergeCell ref="A58:A60"/>
    <mergeCell ref="B58:B60"/>
    <mergeCell ref="C58:C60"/>
    <mergeCell ref="A49:A51"/>
    <mergeCell ref="B49:B51"/>
    <mergeCell ref="C49:C51"/>
    <mergeCell ref="A52:A54"/>
    <mergeCell ref="B52:B54"/>
    <mergeCell ref="C52:C54"/>
    <mergeCell ref="A43:A45"/>
    <mergeCell ref="B43:B45"/>
    <mergeCell ref="C43:C45"/>
    <mergeCell ref="A46:A48"/>
    <mergeCell ref="B46:B48"/>
    <mergeCell ref="C46:C48"/>
    <mergeCell ref="A37:A39"/>
    <mergeCell ref="B37:B39"/>
    <mergeCell ref="C37:C39"/>
    <mergeCell ref="A40:A42"/>
    <mergeCell ref="B40:B42"/>
    <mergeCell ref="C40:C42"/>
    <mergeCell ref="A30:A32"/>
    <mergeCell ref="B30:B32"/>
    <mergeCell ref="C30:C32"/>
    <mergeCell ref="A33:A35"/>
    <mergeCell ref="B33:B35"/>
    <mergeCell ref="C33:C35"/>
    <mergeCell ref="A23:A25"/>
    <mergeCell ref="B23:B25"/>
    <mergeCell ref="C23:C25"/>
    <mergeCell ref="A27:A29"/>
    <mergeCell ref="B27:B29"/>
    <mergeCell ref="C27:C29"/>
    <mergeCell ref="A17:A19"/>
    <mergeCell ref="B17:B19"/>
    <mergeCell ref="C17:C19"/>
    <mergeCell ref="A20:A22"/>
    <mergeCell ref="B20:B22"/>
    <mergeCell ref="C20:C22"/>
    <mergeCell ref="A11:A13"/>
    <mergeCell ref="B11:B13"/>
    <mergeCell ref="C11:C13"/>
    <mergeCell ref="A14:A16"/>
    <mergeCell ref="B14:B16"/>
    <mergeCell ref="C14:C16"/>
    <mergeCell ref="A4:A6"/>
    <mergeCell ref="B4:B6"/>
    <mergeCell ref="C4:C6"/>
    <mergeCell ref="A7:A9"/>
    <mergeCell ref="B7:B9"/>
    <mergeCell ref="C7:C9"/>
    <mergeCell ref="V2:V3"/>
    <mergeCell ref="W2:W3"/>
    <mergeCell ref="X2:X3"/>
    <mergeCell ref="J2:J3"/>
    <mergeCell ref="K2:K3"/>
    <mergeCell ref="L2:L3"/>
    <mergeCell ref="M2:M3"/>
    <mergeCell ref="N2:N3"/>
    <mergeCell ref="O2:O3"/>
    <mergeCell ref="A1:AA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Y2:Y3"/>
    <mergeCell ref="Z2:Z3"/>
    <mergeCell ref="AA2:AA3"/>
    <mergeCell ref="P2:P3"/>
    <mergeCell ref="Q2:Q3"/>
    <mergeCell ref="R2:R3"/>
    <mergeCell ref="S2:S3"/>
    <mergeCell ref="T2:T3"/>
    <mergeCell ref="U2:U3"/>
  </mergeCells>
  <pageMargins left="0.65" right="0" top="0.37" bottom="0" header="0.23" footer="0.15748031496062992"/>
  <pageSetup paperSize="8" scale="50" fitToWidth="0" orientation="landscape" r:id="rId1"/>
  <colBreaks count="1" manualBreakCount="1">
    <brk id="17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отсорт.по чис</vt:lpstr>
      <vt:lpstr>'отсорт.по чис'!Заголовки_для_печати</vt:lpstr>
      <vt:lpstr>'отсорт.по чис'!Область_печати</vt:lpstr>
    </vt:vector>
  </TitlesOfParts>
  <Company>Департамент финансов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Курченкова Елена Владимировна</dc:creator>
  <cp:lastModifiedBy>Чуркина Наталия Владимировна</cp:lastModifiedBy>
  <cp:lastPrinted>2016-10-13T12:00:54Z</cp:lastPrinted>
  <dcterms:created xsi:type="dcterms:W3CDTF">2016-06-09T13:45:12Z</dcterms:created>
  <dcterms:modified xsi:type="dcterms:W3CDTF">2016-10-13T13:04:59Z</dcterms:modified>
</cp:coreProperties>
</file>