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75" windowWidth="15480" windowHeight="8865" tabRatio="691" activeTab="1"/>
  </bookViews>
  <sheets>
    <sheet name="Исполнение по доходам" sheetId="2" r:id="rId1"/>
    <sheet name="Влияние экономической ситуации " sheetId="14" r:id="rId2"/>
  </sheets>
  <definedNames>
    <definedName name="_xlnm.Print_Titles" localSheetId="1">'Влияние экономической ситуации '!$4:$6</definedName>
    <definedName name="_xlnm.Print_Titles" localSheetId="0">'Исполнение по доходам'!$1:$1</definedName>
    <definedName name="_xlnm.Print_Area" localSheetId="0">'Исполнение по доходам'!$A$1:$Z$61</definedName>
  </definedNames>
  <calcPr calcId="145621"/>
</workbook>
</file>

<file path=xl/calcChain.xml><?xml version="1.0" encoding="utf-8"?>
<calcChain xmlns="http://schemas.openxmlformats.org/spreadsheetml/2006/main">
  <c r="D28" i="14" l="1"/>
  <c r="V20" i="14"/>
  <c r="V18" i="14"/>
  <c r="D10" i="14"/>
  <c r="D11" i="14"/>
  <c r="J54" i="2" l="1"/>
  <c r="J53" i="2"/>
  <c r="E53" i="2" l="1"/>
</calcChain>
</file>

<file path=xl/comments1.xml><?xml version="1.0" encoding="utf-8"?>
<comments xmlns="http://schemas.openxmlformats.org/spreadsheetml/2006/main">
  <authors>
    <author>Сергеева Инесса Александровна</author>
  </authors>
  <commentList>
    <comment ref="B9" authorId="0">
      <text>
        <r>
          <rPr>
            <b/>
            <sz val="9"/>
            <color indexed="81"/>
            <rFont val="Tahoma"/>
            <family val="2"/>
            <charset val="204"/>
          </rPr>
          <t>Сергеева Инесса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(закон ЯО, принят на заседании Думы ЯО 26.05.2020)</t>
        </r>
      </text>
    </comment>
  </commentList>
</comments>
</file>

<file path=xl/sharedStrings.xml><?xml version="1.0" encoding="utf-8"?>
<sst xmlns="http://schemas.openxmlformats.org/spreadsheetml/2006/main" count="295" uniqueCount="173">
  <si>
    <t>тыс.руб.</t>
  </si>
  <si>
    <t>Доходы бюджета муниципального образования</t>
  </si>
  <si>
    <t>Наименование показателей</t>
  </si>
  <si>
    <t>1.1</t>
  </si>
  <si>
    <t>1.2</t>
  </si>
  <si>
    <t>1.3</t>
  </si>
  <si>
    <t>Ед.изм.</t>
  </si>
  <si>
    <t>№ п/п</t>
  </si>
  <si>
    <t>АНКЕТА</t>
  </si>
  <si>
    <t>в том числе:</t>
  </si>
  <si>
    <t>земельный налог</t>
  </si>
  <si>
    <t>единый налог на вмененный доход для отдельных видов деятельности</t>
  </si>
  <si>
    <t>доходы от использования имущества, находящегося в государственной и муниципальной собственности</t>
  </si>
  <si>
    <t>налог, взимаемый в связи с применением патентной системы налогообложения</t>
  </si>
  <si>
    <t>доходы от продажи материальных и нематериальных активов</t>
  </si>
  <si>
    <t>субвенции</t>
  </si>
  <si>
    <t>дотации, субсидиии, межбюджетные трансферты</t>
  </si>
  <si>
    <t>из них дотации на выравнивание бюджетной обеспеченности</t>
  </si>
  <si>
    <t>Налоговые доходы бюджета муниципального образования, всего</t>
  </si>
  <si>
    <t>Неналоговые доходы бюджета муниципального образования, всего</t>
  </si>
  <si>
    <t>Объем безвозмездных поступлений в бюджет муниципального образования, всего</t>
  </si>
  <si>
    <t>из них:</t>
  </si>
  <si>
    <t>Часть 2 "Показатели исполнения бюджета по доходам"</t>
  </si>
  <si>
    <t>1</t>
  </si>
  <si>
    <t>налог на доходы физических лиц</t>
  </si>
  <si>
    <t xml:space="preserve">единый сельскохозяйственный налог </t>
  </si>
  <si>
    <t>налог на имущество физических лиц</t>
  </si>
  <si>
    <t>доходы, получаемые в виде арендной платы за земельные участки, а также средства от продажи права на заключение договоров аренды земельных участков</t>
  </si>
  <si>
    <t>доходы от сдачи в аренду имущества</t>
  </si>
  <si>
    <t>1.1.1</t>
  </si>
  <si>
    <t>1.1.2</t>
  </si>
  <si>
    <t>1.1.3</t>
  </si>
  <si>
    <t>1.1.4</t>
  </si>
  <si>
    <t>1.1.5</t>
  </si>
  <si>
    <t>1.1.6</t>
  </si>
  <si>
    <t>1.2.1</t>
  </si>
  <si>
    <t>1.2.1.1</t>
  </si>
  <si>
    <t>1.2.1.2</t>
  </si>
  <si>
    <t>1.2.2</t>
  </si>
  <si>
    <t>1.3.1</t>
  </si>
  <si>
    <t>1.3.1.1</t>
  </si>
  <si>
    <t>1.3.2</t>
  </si>
  <si>
    <t>Ярославль</t>
  </si>
  <si>
    <t>Калининград</t>
  </si>
  <si>
    <t>Тверь</t>
  </si>
  <si>
    <t>Иваново</t>
  </si>
  <si>
    <t>Владимир</t>
  </si>
  <si>
    <t>Архангельск</t>
  </si>
  <si>
    <t>Вологда</t>
  </si>
  <si>
    <t>Петрозаводск</t>
  </si>
  <si>
    <t>Кострома</t>
  </si>
  <si>
    <t>Сыктывкар</t>
  </si>
  <si>
    <t>Великий Новгород</t>
  </si>
  <si>
    <t>Псков</t>
  </si>
  <si>
    <t>Смоленск</t>
  </si>
  <si>
    <t>Череповец</t>
  </si>
  <si>
    <t>Рыбинск</t>
  </si>
  <si>
    <t>Котлас</t>
  </si>
  <si>
    <t>Шуя</t>
  </si>
  <si>
    <t>Великоустюгский МР</t>
  </si>
  <si>
    <t>Новодвинск</t>
  </si>
  <si>
    <t>Нарьян-Мар</t>
  </si>
  <si>
    <t>Период</t>
  </si>
  <si>
    <t>1 полуг.2019</t>
  </si>
  <si>
    <t>1 полуг.2020</t>
  </si>
  <si>
    <t>темп роста,%</t>
  </si>
  <si>
    <t>Старорусский МР</t>
  </si>
  <si>
    <t>Тихвинский МР</t>
  </si>
  <si>
    <t>муниципальные образования - областные центры</t>
  </si>
  <si>
    <t>муниципальные образования, не являющиеся областными центрами</t>
  </si>
  <si>
    <t>Оценка потерь бюджета муниципального образования в результате принятых мер поддержки субъектов малого и среднего предпринимательства</t>
  </si>
  <si>
    <t>на федеральном уровне</t>
  </si>
  <si>
    <t xml:space="preserve">на региональном уровне </t>
  </si>
  <si>
    <t xml:space="preserve">на местном уровне </t>
  </si>
  <si>
    <t>2</t>
  </si>
  <si>
    <t xml:space="preserve">Объем компенсации субъектом выпадающих доходов муниципального образования </t>
  </si>
  <si>
    <t>2.1</t>
  </si>
  <si>
    <t>Указать нормативно-правовой акт, предусматривающий компенсацию(выделение дополнительных средств) муниципальному образованию</t>
  </si>
  <si>
    <t>пост. администрации КО от 08.06.2020 № 229-а</t>
  </si>
  <si>
    <t>Областной закон от 02.07.2020 № 589-ОЗ</t>
  </si>
  <si>
    <t xml:space="preserve">Закон Псковской области от 28.12.2019 №2040-ОЗ </t>
  </si>
  <si>
    <t>3</t>
  </si>
  <si>
    <t xml:space="preserve">Меры поддержки субъектов малого и среднего предпринимательства, организаций муниципальной инфраструктуры, принятые на местном уровне, в том числе: </t>
  </si>
  <si>
    <t>3.1</t>
  </si>
  <si>
    <r>
      <t xml:space="preserve"> по видам налогов и неналоговых платежей </t>
    </r>
    <r>
      <rPr>
        <i/>
        <sz val="14"/>
        <color theme="1"/>
        <rFont val="Times New Roman"/>
        <family val="1"/>
        <charset val="204"/>
      </rPr>
      <t>(с указанием нормативно-правового акта)</t>
    </r>
    <r>
      <rPr>
        <sz val="14"/>
        <color theme="1"/>
        <rFont val="Times New Roman"/>
        <family val="2"/>
        <charset val="204"/>
      </rPr>
      <t>:</t>
    </r>
  </si>
  <si>
    <t>3.1.1.</t>
  </si>
  <si>
    <t xml:space="preserve">Единый налог на вмененный доход </t>
  </si>
  <si>
    <t>РМ от 09.07.2020 № 389</t>
  </si>
  <si>
    <t>Реш. гор. Думы от 17.04.2020 № 49</t>
  </si>
  <si>
    <t>Реш. гор. Думы от 22.04.2020 № 228, от 27.05.2020 № 242</t>
  </si>
  <si>
    <t>Реш. гор. Совета от03.06.2020 № 28/31-600</t>
  </si>
  <si>
    <t>Реш. гор. Думы от 29.04.2020 № 1153</t>
  </si>
  <si>
    <t>Реш. Муницип. Совета от 25.06.2020 № 131</t>
  </si>
  <si>
    <t xml:space="preserve">Реш. совета депутатов Тихвинского района от 06.05.2020  № 01-60 </t>
  </si>
  <si>
    <t>Реш. Великоустюгской Думы от 05.06.2020 № 32</t>
  </si>
  <si>
    <t>реш. гор. Совета депутатов от 18.06.2020 № 124</t>
  </si>
  <si>
    <t>Решение Думы от 21.05.2020 № 557</t>
  </si>
  <si>
    <t>3.1.2.</t>
  </si>
  <si>
    <t>Местные налоги</t>
  </si>
  <si>
    <t>3.1.2.1.</t>
  </si>
  <si>
    <t xml:space="preserve">Налог на имущество физических лиц </t>
  </si>
  <si>
    <t>реш. гор. Совета депутатов от 17.06.2020 № 117</t>
  </si>
  <si>
    <t>Реш. гор. Думы от 22.04.2020 № 229</t>
  </si>
  <si>
    <t xml:space="preserve">реш. Совета МО от 28.05.2020 № 49/2020-692 </t>
  </si>
  <si>
    <t>Реш. гор. Думы от 30.06.2020 № 1230</t>
  </si>
  <si>
    <t>*</t>
  </si>
  <si>
    <t>реш. гор. Совета депутатов от 18.06.2020 № 122</t>
  </si>
  <si>
    <t>3.1.2.2</t>
  </si>
  <si>
    <t>Земельный налог</t>
  </si>
  <si>
    <t xml:space="preserve">реш. Совета МО от 28.05.2020 № 49/2020-691 </t>
  </si>
  <si>
    <t>**</t>
  </si>
  <si>
    <t>3.1.4.</t>
  </si>
  <si>
    <t>Арендная плата за муниципальное имущество и земельные участки (платеж и пени)</t>
  </si>
  <si>
    <t>Реш. гор. Думы от 17.04.2020 № 51</t>
  </si>
  <si>
    <t>Реш. гор. Думы от 24.06.2020 № 905, от 03.06.2020 № 632</t>
  </si>
  <si>
    <t>Пост. адм. города от 10.06.2020 № 1071</t>
  </si>
  <si>
    <t>Реш. гор. Думы от 22.04.2020 № 229, пост. Адм. от 08.05.2020 № 776, пост. Адм. от 16.06.2020 № 1030</t>
  </si>
  <si>
    <t>Реш. гор. Думы от 25.06.2020 № 219</t>
  </si>
  <si>
    <t>пост. Админ. города от 24.04.2020 № 1047</t>
  </si>
  <si>
    <t>Реш. гор. Думы от 30.04.2020 № 56</t>
  </si>
  <si>
    <t xml:space="preserve">реш. Совета МО от 30.04.2020 № 48/2020-684, реш. Совета МО от 08.04.2020 № 49/2020-677 </t>
  </si>
  <si>
    <t>пост. Админ. города от 06.04.2020 № 1293</t>
  </si>
  <si>
    <t>пост. Админ. города от 19.05.2020 № 676</t>
  </si>
  <si>
    <t>пост. Админ. города от 05.06.2020 № 1196-адм</t>
  </si>
  <si>
    <t>ПМ от 08.05.2020 № 1887</t>
  </si>
  <si>
    <t>доп. Соглашение к договору аренды по пост. Правительства ЯО от 16.04.2020 № 347-п</t>
  </si>
  <si>
    <t>пост. Админ. города от 14.04.2020 № 703, реш. собрания депутатов от 18.06.2020 №104-н</t>
  </si>
  <si>
    <t>Реш. гор. Думы от 27.05.2020 № 84</t>
  </si>
  <si>
    <t>Пост. Админ. Тихвинского района от 22.05.2020 № 1091-а</t>
  </si>
  <si>
    <t>Реш. Великоустюгской Думы от 05.06.2020 № 31</t>
  </si>
  <si>
    <t>Постановление от 21.04.2020 № 616</t>
  </si>
  <si>
    <t>арендная плата заземельные участки (платеж и пени)</t>
  </si>
  <si>
    <t>арендная плата за муниципальное имущество (платеж и пени)</t>
  </si>
  <si>
    <t>3.1.5.</t>
  </si>
  <si>
    <t>Доходы от продажи имущества</t>
  </si>
  <si>
    <t xml:space="preserve">пост. Адм. от 08.05.2020 № 776 </t>
  </si>
  <si>
    <t xml:space="preserve">реш. Совета МО от 08.04.2020 № 49/2020-677 </t>
  </si>
  <si>
    <t>3.1.6.</t>
  </si>
  <si>
    <t>Платежи за рекламу</t>
  </si>
  <si>
    <t>РМ от 09.07.2020 № 390</t>
  </si>
  <si>
    <t>пост. Админ. города от 26.06.2020 № 730</t>
  </si>
  <si>
    <t>пост. Админ. города от 26.06.2020 № 1080</t>
  </si>
  <si>
    <t>пост. Админ. города от 13.05.2020 № 750</t>
  </si>
  <si>
    <t>реш. Совета МО от 30.04.2020 № 48/2020-683</t>
  </si>
  <si>
    <t>3.1.7.</t>
  </si>
  <si>
    <t xml:space="preserve">Платежи за размещение кафе летнего типа </t>
  </si>
  <si>
    <t>РМ от 17.04.2020 № 359 в ред. от 13.05.2020 № 368</t>
  </si>
  <si>
    <t>3.1.8.</t>
  </si>
  <si>
    <t>Доходы от предоставления места для организации уличной торговли и оказания некоторых видов услуг</t>
  </si>
  <si>
    <t>пост. Админ. города от 09.07.2020 № 777</t>
  </si>
  <si>
    <t>3.1.9.</t>
  </si>
  <si>
    <t>Плата по договорам на размещение и эксплуатацию нестационарных торговых объектов или объектов по оказанию услуг населению</t>
  </si>
  <si>
    <t>Реш. гор. Думы от 25.06.2020 № 222</t>
  </si>
  <si>
    <t>пост. Админ. ГО от 13.05.2020 № 1162</t>
  </si>
  <si>
    <t>пост. Админ. города от 29.04.2020 № 668</t>
  </si>
  <si>
    <t>3.1.10.</t>
  </si>
  <si>
    <t>Плата за размещение объекта сферы услуг в области досуга</t>
  </si>
  <si>
    <t>пост. Админ. города от 29.04.2020 № 667</t>
  </si>
  <si>
    <t>3.1.11</t>
  </si>
  <si>
    <t>Потери бюджета в результате ухудшения социально-экономической ситуации с учетом противодействия коронавирусной инфекции</t>
  </si>
  <si>
    <t>3.2</t>
  </si>
  <si>
    <t xml:space="preserve">Меры поддержки субъектов малого и среднего предпринимательства, организаций муниципальной инфраструктуры, принятые на местном уровне, по направлениям расходов : </t>
  </si>
  <si>
    <t>Меры поддержки муниципального сектора экономики:</t>
  </si>
  <si>
    <t xml:space="preserve"> поддержка организаций школьного питания</t>
  </si>
  <si>
    <t xml:space="preserve"> поддержка организаций отдыха и оздоровления</t>
  </si>
  <si>
    <t xml:space="preserve"> поддержка организаций, оказывающих банно-прачечные услуги</t>
  </si>
  <si>
    <t xml:space="preserve"> поддержка организаций в связи с предупреждением банкротства </t>
  </si>
  <si>
    <t>Меры поддержки немуниципального сектора экономики:</t>
  </si>
  <si>
    <t xml:space="preserve"> поддержка субъектов малого и среднего предпринимательства </t>
  </si>
  <si>
    <t xml:space="preserve"> поддержка организаций школьного питания </t>
  </si>
  <si>
    <t xml:space="preserve"> поддержка транспортных организаций </t>
  </si>
  <si>
    <t>Мероприятия по противодействию распространению новой коронавирусной инфекции</t>
  </si>
  <si>
    <r>
      <t xml:space="preserve">Часть 3 "Влияние на исполнение бюджета </t>
    </r>
    <r>
      <rPr>
        <sz val="14"/>
        <color theme="1"/>
        <rFont val="Times New Roman"/>
        <family val="1"/>
        <charset val="204"/>
      </rPr>
      <t>ухудшения экономической ситуации в результате распространения новой коронавирусной инфекции"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</si>
</sst>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sz val="12"/>
      <color theme="1"/>
      <name val="Times New Roman"/>
      <family val="2"/>
      <charset val="204"/>
    </font>
    <font>
      <i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2"/>
      <charset val="204"/>
    </font>
    <font>
      <sz val="11"/>
      <color theme="1"/>
      <name val="Times New Roman"/>
      <family val="2"/>
      <charset val="204"/>
    </font>
    <font>
      <b/>
      <sz val="13"/>
      <name val="Times New Roman"/>
      <family val="2"/>
      <charset val="204"/>
    </font>
    <font>
      <sz val="11"/>
      <color rgb="FF000000"/>
      <name val="Calibri"/>
      <family val="2"/>
      <charset val="204"/>
    </font>
    <font>
      <b/>
      <sz val="13"/>
      <color theme="1"/>
      <name val="Times New Roman"/>
      <family val="2"/>
      <charset val="204"/>
    </font>
    <font>
      <sz val="11"/>
      <name val="Times New Roman"/>
      <family val="2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2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 tint="0.249977111117893"/>
      <name val="Times New Roman"/>
      <family val="2"/>
      <charset val="204"/>
    </font>
    <font>
      <i/>
      <sz val="11"/>
      <color theme="1" tint="0.24997711111789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4" fillId="0" borderId="0"/>
    <xf numFmtId="0" fontId="16" fillId="0" borderId="0"/>
  </cellStyleXfs>
  <cellXfs count="153"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21" fillId="0" borderId="4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7" fillId="3" borderId="3" xfId="1" applyFont="1" applyFill="1" applyBorder="1" applyAlignment="1">
      <alignment horizontal="center" textRotation="90" wrapText="1"/>
    </xf>
    <xf numFmtId="0" fontId="17" fillId="4" borderId="3" xfId="1" applyFont="1" applyFill="1" applyBorder="1" applyAlignment="1">
      <alignment horizontal="center" textRotation="90" wrapText="1"/>
    </xf>
    <xf numFmtId="0" fontId="15" fillId="4" borderId="3" xfId="1" applyFont="1" applyFill="1" applyBorder="1" applyAlignment="1">
      <alignment horizontal="center" textRotation="90" wrapText="1"/>
    </xf>
    <xf numFmtId="164" fontId="7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3" fontId="25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wrapText="1"/>
    </xf>
    <xf numFmtId="3" fontId="25" fillId="0" borderId="1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3" fontId="25" fillId="2" borderId="2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3" fontId="26" fillId="0" borderId="1" xfId="0" applyNumberFormat="1" applyFont="1" applyFill="1" applyBorder="1" applyAlignment="1">
      <alignment horizontal="center" vertical="center" wrapText="1"/>
    </xf>
    <xf numFmtId="3" fontId="26" fillId="2" borderId="2" xfId="0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49" fontId="10" fillId="0" borderId="1" xfId="0" applyNumberFormat="1" applyFont="1" applyBorder="1" applyAlignment="1">
      <alignment horizontal="center" vertical="center"/>
    </xf>
    <xf numFmtId="3" fontId="25" fillId="0" borderId="4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27" fillId="0" borderId="1" xfId="2" applyNumberFormat="1" applyFont="1" applyBorder="1" applyAlignment="1">
      <alignment horizontal="center" vertical="center" wrapText="1"/>
    </xf>
    <xf numFmtId="0" fontId="27" fillId="0" borderId="0" xfId="2" applyFont="1" applyBorder="1" applyAlignment="1">
      <alignment wrapText="1"/>
    </xf>
    <xf numFmtId="49" fontId="2" fillId="0" borderId="1" xfId="2" applyNumberFormat="1" applyFont="1" applyBorder="1" applyAlignment="1">
      <alignment horizontal="center" vertical="center" wrapText="1"/>
    </xf>
    <xf numFmtId="0" fontId="24" fillId="0" borderId="1" xfId="2" applyFont="1" applyBorder="1" applyAlignment="1">
      <alignment wrapText="1"/>
    </xf>
    <xf numFmtId="0" fontId="28" fillId="0" borderId="1" xfId="2" applyFont="1" applyBorder="1" applyAlignment="1">
      <alignment horizontal="center" wrapText="1"/>
    </xf>
    <xf numFmtId="0" fontId="2" fillId="0" borderId="0" xfId="2" applyFont="1" applyBorder="1" applyAlignment="1">
      <alignment wrapText="1"/>
    </xf>
    <xf numFmtId="49" fontId="31" fillId="0" borderId="1" xfId="2" applyNumberFormat="1" applyFont="1" applyFill="1" applyBorder="1" applyAlignment="1">
      <alignment vertical="center" wrapText="1"/>
    </xf>
    <xf numFmtId="0" fontId="32" fillId="0" borderId="0" xfId="2" applyFont="1" applyBorder="1" applyAlignment="1">
      <alignment wrapText="1"/>
    </xf>
    <xf numFmtId="0" fontId="2" fillId="0" borderId="0" xfId="0" applyFont="1" applyFill="1"/>
    <xf numFmtId="164" fontId="26" fillId="2" borderId="1" xfId="0" applyNumberFormat="1" applyFont="1" applyFill="1" applyBorder="1" applyAlignment="1">
      <alignment horizontal="left" vertical="center" wrapText="1"/>
    </xf>
    <xf numFmtId="49" fontId="22" fillId="0" borderId="1" xfId="2" applyNumberFormat="1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wrapText="1"/>
    </xf>
    <xf numFmtId="49" fontId="2" fillId="0" borderId="4" xfId="0" applyNumberFormat="1" applyFont="1" applyFill="1" applyBorder="1" applyAlignment="1">
      <alignment horizontal="center" vertical="center"/>
    </xf>
    <xf numFmtId="164" fontId="23" fillId="0" borderId="1" xfId="2" applyNumberFormat="1" applyFont="1" applyBorder="1" applyAlignment="1">
      <alignment horizontal="center" vertical="center" wrapText="1"/>
    </xf>
    <xf numFmtId="164" fontId="23" fillId="0" borderId="1" xfId="2" applyNumberFormat="1" applyFont="1" applyBorder="1" applyAlignment="1">
      <alignment horizontal="center" vertical="center"/>
    </xf>
    <xf numFmtId="164" fontId="23" fillId="2" borderId="1" xfId="2" applyNumberFormat="1" applyFont="1" applyFill="1" applyBorder="1" applyAlignment="1">
      <alignment horizontal="center" vertical="center" wrapText="1"/>
    </xf>
    <xf numFmtId="164" fontId="29" fillId="0" borderId="1" xfId="2" applyNumberFormat="1" applyFont="1" applyBorder="1" applyAlignment="1">
      <alignment horizontal="center" vertical="center" wrapText="1"/>
    </xf>
    <xf numFmtId="164" fontId="23" fillId="0" borderId="1" xfId="2" applyNumberFormat="1" applyFont="1" applyFill="1" applyBorder="1" applyAlignment="1">
      <alignment horizontal="center" vertical="center" wrapText="1"/>
    </xf>
    <xf numFmtId="164" fontId="30" fillId="2" borderId="1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164" fontId="29" fillId="0" borderId="1" xfId="2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164" fontId="24" fillId="0" borderId="1" xfId="2" applyNumberFormat="1" applyFont="1" applyFill="1" applyBorder="1" applyAlignment="1">
      <alignment horizontal="center" vertical="center" wrapText="1"/>
    </xf>
    <xf numFmtId="164" fontId="22" fillId="0" borderId="1" xfId="2" applyNumberFormat="1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wrapText="1"/>
    </xf>
    <xf numFmtId="0" fontId="17" fillId="4" borderId="6" xfId="0" applyFont="1" applyFill="1" applyBorder="1" applyAlignment="1">
      <alignment horizontal="center" wrapText="1"/>
    </xf>
    <xf numFmtId="0" fontId="17" fillId="4" borderId="7" xfId="0" applyFont="1" applyFill="1" applyBorder="1" applyAlignment="1">
      <alignment horizontal="center" wrapText="1"/>
    </xf>
    <xf numFmtId="0" fontId="17" fillId="4" borderId="2" xfId="0" applyFont="1" applyFill="1" applyBorder="1" applyAlignment="1">
      <alignment horizont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wrapText="1"/>
    </xf>
  </cellXfs>
  <cellStyles count="4">
    <cellStyle name="Excel Built-in Normal 1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45DB8C"/>
      <color rgb="FFFF9B9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topLeftCell="G1" zoomScale="70" zoomScaleNormal="70" workbookViewId="0">
      <selection activeCell="A4" sqref="A4:Z6"/>
    </sheetView>
  </sheetViews>
  <sheetFormatPr defaultRowHeight="18.75" x14ac:dyDescent="0.3"/>
  <cols>
    <col min="1" max="1" width="7.5703125" style="3" customWidth="1"/>
    <col min="2" max="2" width="46.7109375" style="1" customWidth="1"/>
    <col min="3" max="3" width="9.28515625" style="4" customWidth="1"/>
    <col min="4" max="4" width="15.42578125" style="4" customWidth="1"/>
    <col min="5" max="14" width="15.85546875" style="1" bestFit="1" customWidth="1"/>
    <col min="15" max="15" width="16.140625" style="1" customWidth="1"/>
    <col min="16" max="16" width="15.28515625" style="1" customWidth="1"/>
    <col min="17" max="17" width="15.85546875" style="1" customWidth="1"/>
    <col min="18" max="18" width="15.85546875" style="1" bestFit="1" customWidth="1"/>
    <col min="19" max="19" width="16.5703125" style="1" customWidth="1"/>
    <col min="20" max="20" width="15.28515625" style="12" customWidth="1"/>
    <col min="21" max="21" width="13.7109375" style="12" customWidth="1"/>
    <col min="22" max="22" width="15" style="12" customWidth="1"/>
    <col min="23" max="23" width="15.140625" style="12" bestFit="1" customWidth="1"/>
    <col min="24" max="24" width="13" style="12" customWidth="1"/>
    <col min="25" max="25" width="15.28515625" style="12" customWidth="1"/>
    <col min="26" max="26" width="13" style="12" bestFit="1" customWidth="1"/>
    <col min="27" max="16384" width="9.140625" style="1"/>
  </cols>
  <sheetData>
    <row r="1" spans="1:26" ht="22.5" x14ac:dyDescent="0.3">
      <c r="A1" s="94" t="s">
        <v>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ht="18.75" customHeight="1" x14ac:dyDescent="0.3">
      <c r="A2" s="93" t="s">
        <v>22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s="13" customFormat="1" ht="18.75" customHeigh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s="13" customFormat="1" ht="18.75" customHeight="1" x14ac:dyDescent="0.3">
      <c r="A4" s="133" t="s">
        <v>7</v>
      </c>
      <c r="B4" s="136" t="s">
        <v>2</v>
      </c>
      <c r="C4" s="136" t="s">
        <v>6</v>
      </c>
      <c r="D4" s="136" t="s">
        <v>62</v>
      </c>
      <c r="E4" s="129" t="s">
        <v>68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30" t="s">
        <v>69</v>
      </c>
      <c r="S4" s="131"/>
      <c r="T4" s="131"/>
      <c r="U4" s="131"/>
      <c r="V4" s="131"/>
      <c r="W4" s="131"/>
      <c r="X4" s="131"/>
      <c r="Y4" s="131"/>
      <c r="Z4" s="132"/>
    </row>
    <row r="5" spans="1:26" x14ac:dyDescent="0.3">
      <c r="A5" s="134"/>
      <c r="B5" s="137"/>
      <c r="C5" s="137"/>
      <c r="D5" s="137"/>
      <c r="E5" s="24" t="s">
        <v>23</v>
      </c>
      <c r="F5" s="24">
        <v>2</v>
      </c>
      <c r="G5" s="24">
        <v>3</v>
      </c>
      <c r="H5" s="24">
        <v>4</v>
      </c>
      <c r="I5" s="24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4">
        <v>11</v>
      </c>
      <c r="P5" s="24">
        <v>12</v>
      </c>
      <c r="Q5" s="24">
        <v>13</v>
      </c>
      <c r="R5" s="25">
        <v>14</v>
      </c>
      <c r="S5" s="25">
        <v>15</v>
      </c>
      <c r="T5" s="25">
        <v>16</v>
      </c>
      <c r="U5" s="25">
        <v>17</v>
      </c>
      <c r="V5" s="25">
        <v>18</v>
      </c>
      <c r="W5" s="25">
        <v>19</v>
      </c>
      <c r="X5" s="25">
        <v>20</v>
      </c>
      <c r="Y5" s="25">
        <v>21</v>
      </c>
      <c r="Z5" s="25">
        <v>22</v>
      </c>
    </row>
    <row r="6" spans="1:26" s="11" customFormat="1" ht="91.5" customHeight="1" x14ac:dyDescent="0.3">
      <c r="A6" s="135"/>
      <c r="B6" s="138"/>
      <c r="C6" s="138"/>
      <c r="D6" s="138"/>
      <c r="E6" s="16" t="s">
        <v>42</v>
      </c>
      <c r="F6" s="16" t="s">
        <v>43</v>
      </c>
      <c r="G6" s="16" t="s">
        <v>44</v>
      </c>
      <c r="H6" s="16" t="s">
        <v>45</v>
      </c>
      <c r="I6" s="16" t="s">
        <v>46</v>
      </c>
      <c r="J6" s="16" t="s">
        <v>47</v>
      </c>
      <c r="K6" s="16" t="s">
        <v>48</v>
      </c>
      <c r="L6" s="16" t="s">
        <v>49</v>
      </c>
      <c r="M6" s="16" t="s">
        <v>50</v>
      </c>
      <c r="N6" s="16" t="s">
        <v>51</v>
      </c>
      <c r="O6" s="16" t="s">
        <v>52</v>
      </c>
      <c r="P6" s="16" t="s">
        <v>53</v>
      </c>
      <c r="Q6" s="16" t="s">
        <v>54</v>
      </c>
      <c r="R6" s="17" t="s">
        <v>55</v>
      </c>
      <c r="S6" s="17" t="s">
        <v>56</v>
      </c>
      <c r="T6" s="17" t="s">
        <v>57</v>
      </c>
      <c r="U6" s="18" t="s">
        <v>58</v>
      </c>
      <c r="V6" s="17" t="s">
        <v>67</v>
      </c>
      <c r="W6" s="17" t="s">
        <v>59</v>
      </c>
      <c r="X6" s="17" t="s">
        <v>60</v>
      </c>
      <c r="Y6" s="17" t="s">
        <v>66</v>
      </c>
      <c r="Z6" s="17" t="s">
        <v>61</v>
      </c>
    </row>
    <row r="7" spans="1:26" x14ac:dyDescent="0.3">
      <c r="A7" s="113">
        <v>1</v>
      </c>
      <c r="B7" s="122" t="s">
        <v>1</v>
      </c>
      <c r="C7" s="125" t="s">
        <v>0</v>
      </c>
      <c r="D7" s="20" t="s">
        <v>63</v>
      </c>
      <c r="E7" s="84">
        <v>9363321.7999999989</v>
      </c>
      <c r="F7" s="84">
        <v>6555187.5</v>
      </c>
      <c r="G7" s="84">
        <v>3818549.7</v>
      </c>
      <c r="H7" s="84">
        <v>2939305.6</v>
      </c>
      <c r="I7" s="84">
        <v>3390382</v>
      </c>
      <c r="J7" s="84">
        <v>4814099.0999999996</v>
      </c>
      <c r="K7" s="84">
        <v>3901492.9</v>
      </c>
      <c r="L7" s="84">
        <v>3122234.8</v>
      </c>
      <c r="M7" s="84">
        <v>2587676.1</v>
      </c>
      <c r="N7" s="84">
        <v>4184838</v>
      </c>
      <c r="O7" s="84">
        <v>2322360.7999999998</v>
      </c>
      <c r="P7" s="84">
        <v>2041581</v>
      </c>
      <c r="Q7" s="84">
        <v>2700116.6</v>
      </c>
      <c r="R7" s="84">
        <v>4319960.0999999996</v>
      </c>
      <c r="S7" s="84">
        <v>2643366.7999999998</v>
      </c>
      <c r="T7" s="84">
        <v>1114906.2000000002</v>
      </c>
      <c r="U7" s="84">
        <v>440462.174</v>
      </c>
      <c r="V7" s="84">
        <v>1439411.7</v>
      </c>
      <c r="W7" s="84">
        <v>941719.79999999993</v>
      </c>
      <c r="X7" s="84">
        <v>509478.6</v>
      </c>
      <c r="Y7" s="84">
        <v>523848</v>
      </c>
      <c r="Z7" s="84">
        <v>397622.1</v>
      </c>
    </row>
    <row r="8" spans="1:26" x14ac:dyDescent="0.3">
      <c r="A8" s="114"/>
      <c r="B8" s="123"/>
      <c r="C8" s="125"/>
      <c r="D8" s="20" t="s">
        <v>64</v>
      </c>
      <c r="E8" s="84">
        <v>10111270.1</v>
      </c>
      <c r="F8" s="84">
        <v>7004957.5999999996</v>
      </c>
      <c r="G8" s="84">
        <v>3649194.2</v>
      </c>
      <c r="H8" s="84">
        <v>3023104.0999999996</v>
      </c>
      <c r="I8" s="84">
        <v>3663623</v>
      </c>
      <c r="J8" s="84">
        <v>5572708.2000000002</v>
      </c>
      <c r="K8" s="84">
        <v>3777976.1</v>
      </c>
      <c r="L8" s="84">
        <v>3311817.3</v>
      </c>
      <c r="M8" s="84">
        <v>3159694.8</v>
      </c>
      <c r="N8" s="84">
        <v>4393189.5999999996</v>
      </c>
      <c r="O8" s="84">
        <v>2199515.2999999998</v>
      </c>
      <c r="P8" s="84">
        <v>2272349.9</v>
      </c>
      <c r="Q8" s="84">
        <v>3029042.5</v>
      </c>
      <c r="R8" s="84">
        <v>5039939.0999999996</v>
      </c>
      <c r="S8" s="84">
        <v>3073158.2</v>
      </c>
      <c r="T8" s="84">
        <v>1517642.7</v>
      </c>
      <c r="U8" s="84">
        <v>458583.8</v>
      </c>
      <c r="V8" s="84">
        <v>1467361.2</v>
      </c>
      <c r="W8" s="84">
        <v>1022375</v>
      </c>
      <c r="X8" s="84">
        <v>578063.6</v>
      </c>
      <c r="Y8" s="84">
        <v>540278</v>
      </c>
      <c r="Z8" s="84">
        <v>373330.23</v>
      </c>
    </row>
    <row r="9" spans="1:26" s="5" customFormat="1" x14ac:dyDescent="0.3">
      <c r="A9" s="115"/>
      <c r="B9" s="124"/>
      <c r="C9" s="14"/>
      <c r="D9" s="47" t="s">
        <v>65</v>
      </c>
      <c r="E9" s="19">
        <v>108</v>
      </c>
      <c r="F9" s="19">
        <v>106.9</v>
      </c>
      <c r="G9" s="19">
        <v>95.6</v>
      </c>
      <c r="H9" s="19">
        <v>102.9</v>
      </c>
      <c r="I9" s="19">
        <v>108.1</v>
      </c>
      <c r="J9" s="19">
        <v>115.8</v>
      </c>
      <c r="K9" s="19">
        <v>96.8</v>
      </c>
      <c r="L9" s="19">
        <v>106.1</v>
      </c>
      <c r="M9" s="19">
        <v>122.1</v>
      </c>
      <c r="N9" s="19">
        <v>105</v>
      </c>
      <c r="O9" s="19">
        <v>94.7</v>
      </c>
      <c r="P9" s="19">
        <v>111.3</v>
      </c>
      <c r="Q9" s="19">
        <v>112.2</v>
      </c>
      <c r="R9" s="19">
        <v>116.7</v>
      </c>
      <c r="S9" s="19">
        <v>116.3</v>
      </c>
      <c r="T9" s="19">
        <v>136.1</v>
      </c>
      <c r="U9" s="19">
        <v>104.1</v>
      </c>
      <c r="V9" s="19">
        <v>101.9</v>
      </c>
      <c r="W9" s="19">
        <v>108.6</v>
      </c>
      <c r="X9" s="19">
        <v>113.5</v>
      </c>
      <c r="Y9" s="19">
        <v>103.1</v>
      </c>
      <c r="Z9" s="19">
        <v>93.9</v>
      </c>
    </row>
    <row r="10" spans="1:26" x14ac:dyDescent="0.3">
      <c r="A10" s="113" t="s">
        <v>3</v>
      </c>
      <c r="B10" s="122" t="s">
        <v>18</v>
      </c>
      <c r="C10" s="91" t="s">
        <v>0</v>
      </c>
      <c r="D10" s="20" t="s">
        <v>63</v>
      </c>
      <c r="E10" s="84">
        <v>2811998.3</v>
      </c>
      <c r="F10" s="84">
        <v>3373541</v>
      </c>
      <c r="G10" s="84">
        <v>1143236.3</v>
      </c>
      <c r="H10" s="84">
        <v>1186672.7</v>
      </c>
      <c r="I10" s="84">
        <v>1328269</v>
      </c>
      <c r="J10" s="84">
        <v>1789107.0000000002</v>
      </c>
      <c r="K10" s="84">
        <v>1154975.3999999999</v>
      </c>
      <c r="L10" s="84">
        <v>946630</v>
      </c>
      <c r="M10" s="84">
        <v>1157070.7</v>
      </c>
      <c r="N10" s="84">
        <v>1187096</v>
      </c>
      <c r="O10" s="84">
        <v>881288.7</v>
      </c>
      <c r="P10" s="84">
        <v>702974.9</v>
      </c>
      <c r="Q10" s="84">
        <v>1262987.6000000001</v>
      </c>
      <c r="R10" s="84">
        <v>1444630.9</v>
      </c>
      <c r="S10" s="84">
        <v>649836.19999999995</v>
      </c>
      <c r="T10" s="84">
        <v>316468.7</v>
      </c>
      <c r="U10" s="84">
        <v>107586.79</v>
      </c>
      <c r="V10" s="84">
        <v>496943.4</v>
      </c>
      <c r="W10" s="84">
        <v>200456.4</v>
      </c>
      <c r="X10" s="84">
        <v>169895.4</v>
      </c>
      <c r="Y10" s="84">
        <v>181380</v>
      </c>
      <c r="Z10" s="84">
        <v>280175</v>
      </c>
    </row>
    <row r="11" spans="1:26" x14ac:dyDescent="0.3">
      <c r="A11" s="114"/>
      <c r="B11" s="123"/>
      <c r="C11" s="92"/>
      <c r="D11" s="20" t="s">
        <v>64</v>
      </c>
      <c r="E11" s="84">
        <v>2496923.2999999998</v>
      </c>
      <c r="F11" s="84">
        <v>3206262.7</v>
      </c>
      <c r="G11" s="84">
        <v>1133789.6000000001</v>
      </c>
      <c r="H11" s="84">
        <v>1154579.8</v>
      </c>
      <c r="I11" s="84">
        <v>1391649</v>
      </c>
      <c r="J11" s="84">
        <v>1899980.3</v>
      </c>
      <c r="K11" s="84">
        <v>1059407.2</v>
      </c>
      <c r="L11" s="84">
        <v>885948.1</v>
      </c>
      <c r="M11" s="84">
        <v>1065482.3999999999</v>
      </c>
      <c r="N11" s="84">
        <v>1159837.5</v>
      </c>
      <c r="O11" s="84">
        <v>811536.3</v>
      </c>
      <c r="P11" s="84">
        <v>761017</v>
      </c>
      <c r="Q11" s="84">
        <v>1200551.8999999999</v>
      </c>
      <c r="R11" s="84">
        <v>1447796</v>
      </c>
      <c r="S11" s="84">
        <v>621719.19999999995</v>
      </c>
      <c r="T11" s="84">
        <v>316806.89999999997</v>
      </c>
      <c r="U11" s="84">
        <v>102976.5</v>
      </c>
      <c r="V11" s="84">
        <v>456877.4</v>
      </c>
      <c r="W11" s="84">
        <v>229590</v>
      </c>
      <c r="X11" s="84">
        <v>164973</v>
      </c>
      <c r="Y11" s="84">
        <v>164184</v>
      </c>
      <c r="Z11" s="84">
        <v>330303.71999999997</v>
      </c>
    </row>
    <row r="12" spans="1:26" s="5" customFormat="1" ht="18.75" customHeight="1" x14ac:dyDescent="0.3">
      <c r="A12" s="115"/>
      <c r="B12" s="124"/>
      <c r="C12" s="15"/>
      <c r="D12" s="47" t="s">
        <v>65</v>
      </c>
      <c r="E12" s="19">
        <v>88.8</v>
      </c>
      <c r="F12" s="19">
        <v>95</v>
      </c>
      <c r="G12" s="19">
        <v>99.2</v>
      </c>
      <c r="H12" s="19">
        <v>97.3</v>
      </c>
      <c r="I12" s="19">
        <v>104.8</v>
      </c>
      <c r="J12" s="19">
        <v>106.2</v>
      </c>
      <c r="K12" s="19">
        <v>91.7</v>
      </c>
      <c r="L12" s="19">
        <v>93.6</v>
      </c>
      <c r="M12" s="19">
        <v>92.1</v>
      </c>
      <c r="N12" s="19">
        <v>97.7</v>
      </c>
      <c r="O12" s="19">
        <v>92.1</v>
      </c>
      <c r="P12" s="19">
        <v>108.3</v>
      </c>
      <c r="Q12" s="19">
        <v>95.1</v>
      </c>
      <c r="R12" s="19">
        <v>100.2</v>
      </c>
      <c r="S12" s="19">
        <v>95.7</v>
      </c>
      <c r="T12" s="19">
        <v>100.1</v>
      </c>
      <c r="U12" s="19">
        <v>95.7</v>
      </c>
      <c r="V12" s="19">
        <v>91.9</v>
      </c>
      <c r="W12" s="19">
        <v>114.5</v>
      </c>
      <c r="X12" s="19">
        <v>97.1</v>
      </c>
      <c r="Y12" s="19">
        <v>90.5</v>
      </c>
      <c r="Z12" s="19">
        <v>117.9</v>
      </c>
    </row>
    <row r="13" spans="1:26" ht="18.75" customHeight="1" x14ac:dyDescent="0.3">
      <c r="A13" s="85"/>
      <c r="B13" s="6" t="s">
        <v>21</v>
      </c>
      <c r="C13" s="20"/>
      <c r="D13" s="7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 spans="1:26" ht="22.5" customHeight="1" x14ac:dyDescent="0.3">
      <c r="A14" s="126" t="s">
        <v>29</v>
      </c>
      <c r="B14" s="95" t="s">
        <v>24</v>
      </c>
      <c r="C14" s="15" t="s">
        <v>0</v>
      </c>
      <c r="D14" s="20" t="s">
        <v>63</v>
      </c>
      <c r="E14" s="84">
        <v>2204278.7999999998</v>
      </c>
      <c r="F14" s="84">
        <v>1767935.2</v>
      </c>
      <c r="G14" s="84">
        <v>706667.2</v>
      </c>
      <c r="H14" s="84">
        <v>762157.1</v>
      </c>
      <c r="I14" s="84">
        <v>774393</v>
      </c>
      <c r="J14" s="84">
        <v>1399106.3</v>
      </c>
      <c r="K14" s="84">
        <v>694292.2</v>
      </c>
      <c r="L14" s="84">
        <v>654499.30000000005</v>
      </c>
      <c r="M14" s="84">
        <v>848335</v>
      </c>
      <c r="N14" s="84">
        <v>627691.6</v>
      </c>
      <c r="O14" s="84">
        <v>362722.7</v>
      </c>
      <c r="P14" s="84">
        <v>511554.2</v>
      </c>
      <c r="Q14" s="84">
        <v>755058</v>
      </c>
      <c r="R14" s="84">
        <v>877689.7</v>
      </c>
      <c r="S14" s="84">
        <v>510153</v>
      </c>
      <c r="T14" s="84">
        <v>224702.2</v>
      </c>
      <c r="U14" s="84">
        <v>60652.72</v>
      </c>
      <c r="V14" s="84">
        <v>363880.5</v>
      </c>
      <c r="W14" s="84">
        <v>122259.6</v>
      </c>
      <c r="X14" s="84">
        <v>128300.4</v>
      </c>
      <c r="Y14" s="84">
        <v>120655</v>
      </c>
      <c r="Z14" s="84">
        <v>218410.4</v>
      </c>
    </row>
    <row r="15" spans="1:26" x14ac:dyDescent="0.3">
      <c r="A15" s="127"/>
      <c r="B15" s="96"/>
      <c r="C15" s="15"/>
      <c r="D15" s="20" t="s">
        <v>64</v>
      </c>
      <c r="E15" s="84">
        <v>1951798</v>
      </c>
      <c r="F15" s="84">
        <v>1787894.6</v>
      </c>
      <c r="G15" s="84">
        <v>722335.1</v>
      </c>
      <c r="H15" s="84">
        <v>774664</v>
      </c>
      <c r="I15" s="84">
        <v>783367</v>
      </c>
      <c r="J15" s="84">
        <v>1492505.5</v>
      </c>
      <c r="K15" s="84">
        <v>669605.30000000005</v>
      </c>
      <c r="L15" s="84">
        <v>630753.5</v>
      </c>
      <c r="M15" s="84">
        <v>739979</v>
      </c>
      <c r="N15" s="84">
        <v>738384.4</v>
      </c>
      <c r="O15" s="84">
        <v>354306</v>
      </c>
      <c r="P15" s="84">
        <v>594232.1</v>
      </c>
      <c r="Q15" s="84">
        <v>754647.2</v>
      </c>
      <c r="R15" s="84">
        <v>936838.9</v>
      </c>
      <c r="S15" s="84">
        <v>491992.9</v>
      </c>
      <c r="T15" s="84">
        <v>249264</v>
      </c>
      <c r="U15" s="84">
        <v>61828.9</v>
      </c>
      <c r="V15" s="84">
        <v>336755.3</v>
      </c>
      <c r="W15" s="84">
        <v>164553.9</v>
      </c>
      <c r="X15" s="84">
        <v>139602.6</v>
      </c>
      <c r="Y15" s="84">
        <v>115873</v>
      </c>
      <c r="Z15" s="84">
        <v>282678.88</v>
      </c>
    </row>
    <row r="16" spans="1:26" s="5" customFormat="1" x14ac:dyDescent="0.3">
      <c r="A16" s="128"/>
      <c r="B16" s="97"/>
      <c r="C16" s="15"/>
      <c r="D16" s="47" t="s">
        <v>65</v>
      </c>
      <c r="E16" s="19">
        <v>88.5</v>
      </c>
      <c r="F16" s="19">
        <v>101.1</v>
      </c>
      <c r="G16" s="19">
        <v>102.2</v>
      </c>
      <c r="H16" s="19">
        <v>101.6</v>
      </c>
      <c r="I16" s="19">
        <v>101.2</v>
      </c>
      <c r="J16" s="19">
        <v>106.7</v>
      </c>
      <c r="K16" s="19">
        <v>96.4</v>
      </c>
      <c r="L16" s="19">
        <v>96.4</v>
      </c>
      <c r="M16" s="19">
        <v>87.2</v>
      </c>
      <c r="N16" s="19">
        <v>117.6</v>
      </c>
      <c r="O16" s="19">
        <v>97.7</v>
      </c>
      <c r="P16" s="19">
        <v>116.2</v>
      </c>
      <c r="Q16" s="19">
        <v>99.9</v>
      </c>
      <c r="R16" s="19">
        <v>106.7</v>
      </c>
      <c r="S16" s="19">
        <v>96.4</v>
      </c>
      <c r="T16" s="19">
        <v>110.9</v>
      </c>
      <c r="U16" s="19">
        <v>101.9</v>
      </c>
      <c r="V16" s="19">
        <v>92.5</v>
      </c>
      <c r="W16" s="19">
        <v>134.6</v>
      </c>
      <c r="X16" s="19">
        <v>108.8</v>
      </c>
      <c r="Y16" s="19">
        <v>96</v>
      </c>
      <c r="Z16" s="19">
        <v>129.4</v>
      </c>
    </row>
    <row r="17" spans="1:26" x14ac:dyDescent="0.3">
      <c r="A17" s="98" t="s">
        <v>30</v>
      </c>
      <c r="B17" s="95" t="s">
        <v>11</v>
      </c>
      <c r="C17" s="89" t="s">
        <v>0</v>
      </c>
      <c r="D17" s="20" t="s">
        <v>63</v>
      </c>
      <c r="E17" s="19">
        <v>177830.9</v>
      </c>
      <c r="F17" s="19">
        <v>307951.5</v>
      </c>
      <c r="G17" s="19">
        <v>145534.39999999999</v>
      </c>
      <c r="H17" s="19">
        <v>104147.4</v>
      </c>
      <c r="I17" s="19">
        <v>170994</v>
      </c>
      <c r="J17" s="19">
        <v>194156.19999999998</v>
      </c>
      <c r="K17" s="19">
        <v>114341.7</v>
      </c>
      <c r="L17" s="19">
        <v>104473.5</v>
      </c>
      <c r="M17" s="19">
        <v>118427.6</v>
      </c>
      <c r="N17" s="19">
        <v>97555.199999999997</v>
      </c>
      <c r="O17" s="19">
        <v>95852.3</v>
      </c>
      <c r="P17" s="19">
        <v>90144.2</v>
      </c>
      <c r="Q17" s="19">
        <v>108026.4</v>
      </c>
      <c r="R17" s="19">
        <v>127153.5</v>
      </c>
      <c r="S17" s="19">
        <v>46446.7</v>
      </c>
      <c r="T17" s="19">
        <v>41579.599999999999</v>
      </c>
      <c r="U17" s="19">
        <v>11217.32</v>
      </c>
      <c r="V17" s="19">
        <v>14454.4</v>
      </c>
      <c r="W17" s="19">
        <v>16223.8</v>
      </c>
      <c r="X17" s="19">
        <v>9897.9</v>
      </c>
      <c r="Y17" s="19">
        <v>14725</v>
      </c>
      <c r="Z17" s="19">
        <v>21514</v>
      </c>
    </row>
    <row r="18" spans="1:26" x14ac:dyDescent="0.3">
      <c r="A18" s="99"/>
      <c r="B18" s="96"/>
      <c r="C18" s="90"/>
      <c r="D18" s="20" t="s">
        <v>64</v>
      </c>
      <c r="E18" s="19">
        <v>141072.1</v>
      </c>
      <c r="F18" s="19">
        <v>253271.5</v>
      </c>
      <c r="G18" s="19">
        <v>133499.70000000001</v>
      </c>
      <c r="H18" s="19">
        <v>87301.2</v>
      </c>
      <c r="I18" s="19">
        <v>141756</v>
      </c>
      <c r="J18" s="19">
        <v>177807.6</v>
      </c>
      <c r="K18" s="19">
        <v>99407.1</v>
      </c>
      <c r="L18" s="19">
        <v>81023.3</v>
      </c>
      <c r="M18" s="19">
        <v>107691.7</v>
      </c>
      <c r="N18" s="19">
        <v>81526.100000000006</v>
      </c>
      <c r="O18" s="19">
        <v>79100.600000000006</v>
      </c>
      <c r="P18" s="19">
        <v>74136.5</v>
      </c>
      <c r="Q18" s="19">
        <v>89668.6</v>
      </c>
      <c r="R18" s="19">
        <v>103571.2</v>
      </c>
      <c r="S18" s="19">
        <v>40084.5</v>
      </c>
      <c r="T18" s="19">
        <v>35403.699999999997</v>
      </c>
      <c r="U18" s="19">
        <v>10011.5</v>
      </c>
      <c r="V18" s="19">
        <v>13139.6</v>
      </c>
      <c r="W18" s="19">
        <v>15735.8</v>
      </c>
      <c r="X18" s="19">
        <v>8006.1</v>
      </c>
      <c r="Y18" s="19">
        <v>12301</v>
      </c>
      <c r="Z18" s="19">
        <v>16471.8</v>
      </c>
    </row>
    <row r="19" spans="1:26" s="5" customFormat="1" x14ac:dyDescent="0.3">
      <c r="A19" s="100"/>
      <c r="B19" s="97"/>
      <c r="C19" s="15"/>
      <c r="D19" s="47" t="s">
        <v>65</v>
      </c>
      <c r="E19" s="19">
        <v>79.3</v>
      </c>
      <c r="F19" s="19">
        <v>82.2</v>
      </c>
      <c r="G19" s="19">
        <v>91.7</v>
      </c>
      <c r="H19" s="19">
        <v>83.8</v>
      </c>
      <c r="I19" s="19">
        <v>82.9</v>
      </c>
      <c r="J19" s="19">
        <v>91.6</v>
      </c>
      <c r="K19" s="19">
        <v>86.9</v>
      </c>
      <c r="L19" s="19">
        <v>77.599999999999994</v>
      </c>
      <c r="M19" s="19">
        <v>90.9</v>
      </c>
      <c r="N19" s="19">
        <v>83.6</v>
      </c>
      <c r="O19" s="19">
        <v>82.5</v>
      </c>
      <c r="P19" s="19">
        <v>82.2</v>
      </c>
      <c r="Q19" s="19">
        <v>83</v>
      </c>
      <c r="R19" s="19">
        <v>81.5</v>
      </c>
      <c r="S19" s="19">
        <v>86.3</v>
      </c>
      <c r="T19" s="19">
        <v>85.1</v>
      </c>
      <c r="U19" s="19">
        <v>89.3</v>
      </c>
      <c r="V19" s="19">
        <v>90.9</v>
      </c>
      <c r="W19" s="19">
        <v>97</v>
      </c>
      <c r="X19" s="19">
        <v>80.900000000000006</v>
      </c>
      <c r="Y19" s="19">
        <v>83.5</v>
      </c>
      <c r="Z19" s="19">
        <v>76.599999999999994</v>
      </c>
    </row>
    <row r="20" spans="1:26" x14ac:dyDescent="0.3">
      <c r="A20" s="98" t="s">
        <v>31</v>
      </c>
      <c r="B20" s="95" t="s">
        <v>25</v>
      </c>
      <c r="C20" s="89" t="s">
        <v>0</v>
      </c>
      <c r="D20" s="20" t="s">
        <v>63</v>
      </c>
      <c r="E20" s="19">
        <v>1016.1</v>
      </c>
      <c r="F20" s="19">
        <v>219356.9</v>
      </c>
      <c r="G20" s="19">
        <v>169.7</v>
      </c>
      <c r="H20" s="19">
        <v>256.3</v>
      </c>
      <c r="I20" s="19">
        <v>9467</v>
      </c>
      <c r="J20" s="19">
        <v>39955.800000000003</v>
      </c>
      <c r="K20" s="19">
        <v>10.7</v>
      </c>
      <c r="L20" s="19">
        <v>60013.1</v>
      </c>
      <c r="M20" s="19">
        <v>98.1</v>
      </c>
      <c r="N20" s="19">
        <v>328.3</v>
      </c>
      <c r="O20" s="19">
        <v>213.2</v>
      </c>
      <c r="P20" s="19">
        <v>973.4</v>
      </c>
      <c r="Q20" s="19">
        <v>132.30000000000001</v>
      </c>
      <c r="R20" s="19">
        <v>16.2</v>
      </c>
      <c r="S20" s="19">
        <v>771.5</v>
      </c>
      <c r="T20" s="19">
        <v>0.4</v>
      </c>
      <c r="U20" s="19">
        <v>65.843000000000004</v>
      </c>
      <c r="V20" s="19">
        <v>70.8</v>
      </c>
      <c r="W20" s="19">
        <v>249.7</v>
      </c>
      <c r="X20" s="19">
        <v>0</v>
      </c>
      <c r="Y20" s="19">
        <v>61</v>
      </c>
      <c r="Z20" s="19">
        <v>1679.5</v>
      </c>
    </row>
    <row r="21" spans="1:26" x14ac:dyDescent="0.3">
      <c r="A21" s="99"/>
      <c r="B21" s="96"/>
      <c r="C21" s="90"/>
      <c r="D21" s="20" t="s">
        <v>64</v>
      </c>
      <c r="E21" s="19">
        <v>418.3</v>
      </c>
      <c r="F21" s="19">
        <v>193257.60000000001</v>
      </c>
      <c r="G21" s="19">
        <v>7.6</v>
      </c>
      <c r="H21" s="19">
        <v>878.8</v>
      </c>
      <c r="I21" s="19">
        <v>2314</v>
      </c>
      <c r="J21" s="19">
        <v>85431.6</v>
      </c>
      <c r="K21" s="19">
        <v>130.19999999999999</v>
      </c>
      <c r="L21" s="19">
        <v>37044.199999999997</v>
      </c>
      <c r="M21" s="19">
        <v>233.4</v>
      </c>
      <c r="N21" s="19">
        <v>-17.2</v>
      </c>
      <c r="O21" s="19">
        <v>391</v>
      </c>
      <c r="P21" s="19">
        <v>146.6</v>
      </c>
      <c r="Q21" s="19">
        <v>108.1</v>
      </c>
      <c r="R21" s="19">
        <v>15.8</v>
      </c>
      <c r="S21" s="19">
        <v>238.9</v>
      </c>
      <c r="T21" s="19">
        <v>0</v>
      </c>
      <c r="U21" s="19">
        <v>18.2</v>
      </c>
      <c r="V21" s="19">
        <v>74.599999999999994</v>
      </c>
      <c r="W21" s="19">
        <v>974.4</v>
      </c>
      <c r="X21" s="19">
        <v>0</v>
      </c>
      <c r="Y21" s="19">
        <v>67</v>
      </c>
      <c r="Z21" s="19">
        <v>1524.5</v>
      </c>
    </row>
    <row r="22" spans="1:26" s="5" customFormat="1" ht="17.25" customHeight="1" x14ac:dyDescent="0.3">
      <c r="A22" s="100"/>
      <c r="B22" s="97"/>
      <c r="C22" s="15"/>
      <c r="D22" s="47" t="s">
        <v>65</v>
      </c>
      <c r="E22" s="19">
        <v>41.2</v>
      </c>
      <c r="F22" s="19">
        <v>88.1</v>
      </c>
      <c r="G22" s="19">
        <v>4.5</v>
      </c>
      <c r="H22" s="19">
        <v>342.9</v>
      </c>
      <c r="I22" s="19">
        <v>24.4</v>
      </c>
      <c r="J22" s="19">
        <v>213.8</v>
      </c>
      <c r="K22" s="19">
        <v>1216.8</v>
      </c>
      <c r="L22" s="19">
        <v>61.7</v>
      </c>
      <c r="M22" s="19">
        <v>237.9</v>
      </c>
      <c r="N22" s="19">
        <v>-5.2</v>
      </c>
      <c r="O22" s="19">
        <v>183.4</v>
      </c>
      <c r="P22" s="19">
        <v>15.1</v>
      </c>
      <c r="Q22" s="19">
        <v>81.7</v>
      </c>
      <c r="R22" s="19">
        <v>97.5</v>
      </c>
      <c r="S22" s="19">
        <v>31</v>
      </c>
      <c r="T22" s="19">
        <v>0</v>
      </c>
      <c r="U22" s="19">
        <v>27.6</v>
      </c>
      <c r="V22" s="19">
        <v>105.4</v>
      </c>
      <c r="W22" s="19">
        <v>390.2</v>
      </c>
      <c r="X22" s="19">
        <v>0</v>
      </c>
      <c r="Y22" s="19">
        <v>109.8</v>
      </c>
      <c r="Z22" s="19">
        <v>90.8</v>
      </c>
    </row>
    <row r="23" spans="1:26" x14ac:dyDescent="0.3">
      <c r="A23" s="98" t="s">
        <v>32</v>
      </c>
      <c r="B23" s="95" t="s">
        <v>13</v>
      </c>
      <c r="C23" s="89" t="s">
        <v>0</v>
      </c>
      <c r="D23" s="20" t="s">
        <v>63</v>
      </c>
      <c r="E23" s="19">
        <v>14970.9</v>
      </c>
      <c r="F23" s="19">
        <v>25416.7</v>
      </c>
      <c r="G23" s="19">
        <v>18490</v>
      </c>
      <c r="H23" s="19">
        <v>27533.8</v>
      </c>
      <c r="I23" s="19">
        <v>14425</v>
      </c>
      <c r="J23" s="19">
        <v>11892.7</v>
      </c>
      <c r="K23" s="19">
        <v>13694.9</v>
      </c>
      <c r="L23" s="19">
        <v>14094.9</v>
      </c>
      <c r="M23" s="19">
        <v>13783.6</v>
      </c>
      <c r="N23" s="19">
        <v>16229.4</v>
      </c>
      <c r="O23" s="19">
        <v>1981.5</v>
      </c>
      <c r="P23" s="19">
        <v>8689.2000000000007</v>
      </c>
      <c r="Q23" s="19">
        <v>30323.8</v>
      </c>
      <c r="R23" s="19">
        <v>12239.9</v>
      </c>
      <c r="S23" s="19">
        <v>1509.1</v>
      </c>
      <c r="T23" s="19">
        <v>957.8</v>
      </c>
      <c r="U23" s="19">
        <v>936.16899999999998</v>
      </c>
      <c r="V23" s="19">
        <v>431.6</v>
      </c>
      <c r="W23" s="19">
        <v>343.7</v>
      </c>
      <c r="X23" s="19">
        <v>163.30000000000001</v>
      </c>
      <c r="Y23" s="19">
        <v>522</v>
      </c>
      <c r="Z23" s="19">
        <v>1475.8</v>
      </c>
    </row>
    <row r="24" spans="1:26" x14ac:dyDescent="0.3">
      <c r="A24" s="99"/>
      <c r="B24" s="96"/>
      <c r="C24" s="90"/>
      <c r="D24" s="20" t="s">
        <v>64</v>
      </c>
      <c r="E24" s="19">
        <v>8744.7999999999993</v>
      </c>
      <c r="F24" s="19">
        <v>27882.799999999999</v>
      </c>
      <c r="G24" s="19">
        <v>16892</v>
      </c>
      <c r="H24" s="19">
        <v>27093.8</v>
      </c>
      <c r="I24" s="19">
        <v>9231</v>
      </c>
      <c r="J24" s="19">
        <v>8577.7000000000007</v>
      </c>
      <c r="K24" s="19">
        <v>11609.2</v>
      </c>
      <c r="L24" s="19">
        <v>13565.9</v>
      </c>
      <c r="M24" s="19">
        <v>11812.4</v>
      </c>
      <c r="N24" s="19">
        <v>14963.1</v>
      </c>
      <c r="O24" s="19">
        <v>2361</v>
      </c>
      <c r="P24" s="19">
        <v>6133</v>
      </c>
      <c r="Q24" s="19">
        <v>33385.9</v>
      </c>
      <c r="R24" s="19">
        <v>9742.7999999999993</v>
      </c>
      <c r="S24" s="19">
        <v>1110.8</v>
      </c>
      <c r="T24" s="19">
        <v>527.4</v>
      </c>
      <c r="U24" s="19">
        <v>931.8</v>
      </c>
      <c r="V24" s="19">
        <v>486.7</v>
      </c>
      <c r="W24" s="19">
        <v>304.5</v>
      </c>
      <c r="X24" s="19">
        <v>66.5</v>
      </c>
      <c r="Y24" s="19">
        <v>309</v>
      </c>
      <c r="Z24" s="19">
        <v>709.5</v>
      </c>
    </row>
    <row r="25" spans="1:26" s="5" customFormat="1" ht="17.25" customHeight="1" x14ac:dyDescent="0.3">
      <c r="A25" s="100"/>
      <c r="B25" s="97"/>
      <c r="C25" s="15"/>
      <c r="D25" s="47" t="s">
        <v>65</v>
      </c>
      <c r="E25" s="19">
        <v>58.4</v>
      </c>
      <c r="F25" s="19">
        <v>109.7</v>
      </c>
      <c r="G25" s="19">
        <v>91.4</v>
      </c>
      <c r="H25" s="19">
        <v>98.4</v>
      </c>
      <c r="I25" s="19">
        <v>64</v>
      </c>
      <c r="J25" s="19">
        <v>72.099999999999994</v>
      </c>
      <c r="K25" s="19">
        <v>84.8</v>
      </c>
      <c r="L25" s="19">
        <v>96.2</v>
      </c>
      <c r="M25" s="19">
        <v>85.7</v>
      </c>
      <c r="N25" s="19">
        <v>92.2</v>
      </c>
      <c r="O25" s="19">
        <v>119.2</v>
      </c>
      <c r="P25" s="19">
        <v>70.599999999999994</v>
      </c>
      <c r="Q25" s="19">
        <v>110.1</v>
      </c>
      <c r="R25" s="19">
        <v>79.599999999999994</v>
      </c>
      <c r="S25" s="19">
        <v>73.599999999999994</v>
      </c>
      <c r="T25" s="19">
        <v>55.1</v>
      </c>
      <c r="U25" s="19">
        <v>99.5</v>
      </c>
      <c r="V25" s="19">
        <v>112.8</v>
      </c>
      <c r="W25" s="19">
        <v>88.6</v>
      </c>
      <c r="X25" s="19">
        <v>40.700000000000003</v>
      </c>
      <c r="Y25" s="19">
        <v>59.2</v>
      </c>
      <c r="Z25" s="19">
        <v>48.1</v>
      </c>
    </row>
    <row r="26" spans="1:26" x14ac:dyDescent="0.3">
      <c r="A26" s="98" t="s">
        <v>33</v>
      </c>
      <c r="B26" s="95" t="s">
        <v>10</v>
      </c>
      <c r="C26" s="89" t="s">
        <v>0</v>
      </c>
      <c r="D26" s="20" t="s">
        <v>63</v>
      </c>
      <c r="E26" s="19">
        <v>317108.09999999998</v>
      </c>
      <c r="F26" s="19">
        <v>191555.5</v>
      </c>
      <c r="G26" s="19">
        <v>215502.6</v>
      </c>
      <c r="H26" s="19">
        <v>233916.79999999999</v>
      </c>
      <c r="I26" s="19">
        <v>306363</v>
      </c>
      <c r="J26" s="19">
        <v>77521.7</v>
      </c>
      <c r="K26" s="19">
        <v>105391</v>
      </c>
      <c r="L26" s="19">
        <v>64831.8</v>
      </c>
      <c r="M26" s="19">
        <v>127863.1</v>
      </c>
      <c r="N26" s="19">
        <v>101856.2</v>
      </c>
      <c r="O26" s="19">
        <v>130204.9</v>
      </c>
      <c r="P26" s="19">
        <v>60631</v>
      </c>
      <c r="Q26" s="19">
        <v>119758.6</v>
      </c>
      <c r="R26" s="19">
        <v>299012.09999999998</v>
      </c>
      <c r="S26" s="19">
        <v>67181.100000000006</v>
      </c>
      <c r="T26" s="19">
        <v>35261.9</v>
      </c>
      <c r="U26" s="19">
        <v>27523.15</v>
      </c>
      <c r="V26" s="19">
        <v>17064.7</v>
      </c>
      <c r="W26" s="19">
        <v>5595.2</v>
      </c>
      <c r="X26" s="19">
        <v>27272</v>
      </c>
      <c r="Y26" s="19">
        <v>13448</v>
      </c>
      <c r="Z26" s="19">
        <v>8052.9</v>
      </c>
    </row>
    <row r="27" spans="1:26" x14ac:dyDescent="0.3">
      <c r="A27" s="99"/>
      <c r="B27" s="96"/>
      <c r="C27" s="90"/>
      <c r="D27" s="20" t="s">
        <v>64</v>
      </c>
      <c r="E27" s="19">
        <v>299586.8</v>
      </c>
      <c r="F27" s="19">
        <v>185756.2</v>
      </c>
      <c r="G27" s="19">
        <v>202103.7</v>
      </c>
      <c r="H27" s="19">
        <v>210817.9</v>
      </c>
      <c r="I27" s="19">
        <v>287994</v>
      </c>
      <c r="J27" s="19">
        <v>71003.199999999997</v>
      </c>
      <c r="K27" s="19">
        <v>82232.5</v>
      </c>
      <c r="L27" s="19">
        <v>73917.600000000006</v>
      </c>
      <c r="M27" s="19">
        <v>113016.6</v>
      </c>
      <c r="N27" s="19">
        <v>45101.4</v>
      </c>
      <c r="O27" s="19">
        <v>100026.3</v>
      </c>
      <c r="P27" s="19">
        <v>56466.400000000001</v>
      </c>
      <c r="Q27" s="19">
        <v>105165.1</v>
      </c>
      <c r="R27" s="19">
        <v>274000</v>
      </c>
      <c r="S27" s="19">
        <v>64961.3</v>
      </c>
      <c r="T27" s="19">
        <v>18901.400000000001</v>
      </c>
      <c r="U27" s="19">
        <v>23636.2</v>
      </c>
      <c r="V27" s="19">
        <v>21122</v>
      </c>
      <c r="W27" s="19">
        <v>4858.6000000000004</v>
      </c>
      <c r="X27" s="19">
        <v>13106</v>
      </c>
      <c r="Y27" s="19">
        <v>11803</v>
      </c>
      <c r="Z27" s="19">
        <v>9621.5499999999993</v>
      </c>
    </row>
    <row r="28" spans="1:26" s="5" customFormat="1" ht="16.5" customHeight="1" x14ac:dyDescent="0.3">
      <c r="A28" s="100"/>
      <c r="B28" s="97"/>
      <c r="C28" s="15"/>
      <c r="D28" s="47" t="s">
        <v>65</v>
      </c>
      <c r="E28" s="19">
        <v>94.5</v>
      </c>
      <c r="F28" s="19">
        <v>97</v>
      </c>
      <c r="G28" s="19">
        <v>93.8</v>
      </c>
      <c r="H28" s="19">
        <v>90.1</v>
      </c>
      <c r="I28" s="19">
        <v>94</v>
      </c>
      <c r="J28" s="19">
        <v>91.6</v>
      </c>
      <c r="K28" s="19">
        <v>78</v>
      </c>
      <c r="L28" s="19">
        <v>114</v>
      </c>
      <c r="M28" s="19">
        <v>88.4</v>
      </c>
      <c r="N28" s="19">
        <v>44.3</v>
      </c>
      <c r="O28" s="19">
        <v>76.8</v>
      </c>
      <c r="P28" s="19">
        <v>93.1</v>
      </c>
      <c r="Q28" s="19">
        <v>87.8</v>
      </c>
      <c r="R28" s="19">
        <v>91.6</v>
      </c>
      <c r="S28" s="19">
        <v>96.7</v>
      </c>
      <c r="T28" s="19">
        <v>53.6</v>
      </c>
      <c r="U28" s="19">
        <v>85.9</v>
      </c>
      <c r="V28" s="19">
        <v>123.8</v>
      </c>
      <c r="W28" s="19">
        <v>86.8</v>
      </c>
      <c r="X28" s="19">
        <v>48.1</v>
      </c>
      <c r="Y28" s="19">
        <v>87.8</v>
      </c>
      <c r="Z28" s="19">
        <v>119.5</v>
      </c>
    </row>
    <row r="29" spans="1:26" x14ac:dyDescent="0.3">
      <c r="A29" s="98" t="s">
        <v>34</v>
      </c>
      <c r="B29" s="95" t="s">
        <v>26</v>
      </c>
      <c r="C29" s="89" t="s">
        <v>0</v>
      </c>
      <c r="D29" s="20" t="s">
        <v>63</v>
      </c>
      <c r="E29" s="19">
        <v>32625.8</v>
      </c>
      <c r="F29" s="19">
        <v>25873.7</v>
      </c>
      <c r="G29" s="19">
        <v>19242.099999999999</v>
      </c>
      <c r="H29" s="19">
        <v>13627</v>
      </c>
      <c r="I29" s="19">
        <v>9961</v>
      </c>
      <c r="J29" s="19">
        <v>10967.4</v>
      </c>
      <c r="K29" s="19">
        <v>27019.7</v>
      </c>
      <c r="L29" s="19">
        <v>8737.7000000000007</v>
      </c>
      <c r="M29" s="19">
        <v>18227.599999999999</v>
      </c>
      <c r="N29" s="19">
        <v>17935.400000000001</v>
      </c>
      <c r="O29" s="19">
        <v>6262.2</v>
      </c>
      <c r="P29" s="19">
        <v>5361.6</v>
      </c>
      <c r="Q29" s="19">
        <v>11667.8</v>
      </c>
      <c r="R29" s="19">
        <v>17418.900000000001</v>
      </c>
      <c r="S29" s="19">
        <v>4639.5</v>
      </c>
      <c r="T29" s="19">
        <v>2327.1</v>
      </c>
      <c r="U29" s="19">
        <v>1022.24</v>
      </c>
      <c r="V29" s="19">
        <v>569</v>
      </c>
      <c r="W29" s="19">
        <v>923.1</v>
      </c>
      <c r="X29" s="19">
        <v>736.8</v>
      </c>
      <c r="Y29" s="19">
        <v>403</v>
      </c>
      <c r="Z29" s="19">
        <v>1079</v>
      </c>
    </row>
    <row r="30" spans="1:26" x14ac:dyDescent="0.3">
      <c r="A30" s="99"/>
      <c r="B30" s="96"/>
      <c r="C30" s="90"/>
      <c r="D30" s="20" t="s">
        <v>64</v>
      </c>
      <c r="E30" s="19">
        <v>33438.6</v>
      </c>
      <c r="F30" s="19">
        <v>23799.4</v>
      </c>
      <c r="G30" s="19">
        <v>20302.2</v>
      </c>
      <c r="H30" s="19">
        <v>12773.5</v>
      </c>
      <c r="I30" s="19">
        <v>9714</v>
      </c>
      <c r="J30" s="19">
        <v>11367.5</v>
      </c>
      <c r="K30" s="19">
        <v>24649.7</v>
      </c>
      <c r="L30" s="19">
        <v>9425.2000000000007</v>
      </c>
      <c r="M30" s="19">
        <v>11904.2</v>
      </c>
      <c r="N30" s="19">
        <v>20914.8</v>
      </c>
      <c r="O30" s="19">
        <v>10606</v>
      </c>
      <c r="P30" s="19">
        <v>6051.1</v>
      </c>
      <c r="Q30" s="19">
        <v>13362.3</v>
      </c>
      <c r="R30" s="19">
        <v>23682.400000000001</v>
      </c>
      <c r="S30" s="19">
        <v>5595.4</v>
      </c>
      <c r="T30" s="19">
        <v>3004.2</v>
      </c>
      <c r="U30" s="19">
        <v>972.2</v>
      </c>
      <c r="V30" s="19">
        <v>663.7</v>
      </c>
      <c r="W30" s="19">
        <v>812.5</v>
      </c>
      <c r="X30" s="19">
        <v>628.6</v>
      </c>
      <c r="Y30" s="19">
        <v>714</v>
      </c>
      <c r="Z30" s="19">
        <v>1015.63</v>
      </c>
    </row>
    <row r="31" spans="1:26" s="5" customFormat="1" x14ac:dyDescent="0.3">
      <c r="A31" s="100"/>
      <c r="B31" s="97"/>
      <c r="C31" s="15"/>
      <c r="D31" s="47" t="s">
        <v>65</v>
      </c>
      <c r="E31" s="19">
        <v>102.5</v>
      </c>
      <c r="F31" s="19">
        <v>92</v>
      </c>
      <c r="G31" s="19">
        <v>105.5</v>
      </c>
      <c r="H31" s="19">
        <v>93.7</v>
      </c>
      <c r="I31" s="19">
        <v>97.5</v>
      </c>
      <c r="J31" s="19">
        <v>103.6</v>
      </c>
      <c r="K31" s="19">
        <v>91.2</v>
      </c>
      <c r="L31" s="19">
        <v>107.9</v>
      </c>
      <c r="M31" s="19">
        <v>65.3</v>
      </c>
      <c r="N31" s="19">
        <v>116.6</v>
      </c>
      <c r="O31" s="19">
        <v>169.4</v>
      </c>
      <c r="P31" s="19">
        <v>112.9</v>
      </c>
      <c r="Q31" s="19">
        <v>114.5</v>
      </c>
      <c r="R31" s="19">
        <v>136</v>
      </c>
      <c r="S31" s="19">
        <v>120.6</v>
      </c>
      <c r="T31" s="19">
        <v>129.1</v>
      </c>
      <c r="U31" s="19">
        <v>95.1</v>
      </c>
      <c r="V31" s="19">
        <v>116.6</v>
      </c>
      <c r="W31" s="19">
        <v>88</v>
      </c>
      <c r="X31" s="19">
        <v>85.3</v>
      </c>
      <c r="Y31" s="19">
        <v>177.2</v>
      </c>
      <c r="Z31" s="19">
        <v>94.1</v>
      </c>
    </row>
    <row r="32" spans="1:26" x14ac:dyDescent="0.3">
      <c r="A32" s="113" t="s">
        <v>4</v>
      </c>
      <c r="B32" s="122" t="s">
        <v>19</v>
      </c>
      <c r="C32" s="91" t="s">
        <v>0</v>
      </c>
      <c r="D32" s="20" t="s">
        <v>63</v>
      </c>
      <c r="E32" s="84">
        <v>624977.9</v>
      </c>
      <c r="F32" s="84">
        <v>445761.3</v>
      </c>
      <c r="G32" s="84">
        <v>688033.5</v>
      </c>
      <c r="H32" s="84">
        <v>212701.6</v>
      </c>
      <c r="I32" s="84">
        <v>271850</v>
      </c>
      <c r="J32" s="84">
        <v>623490.60000000009</v>
      </c>
      <c r="K32" s="84">
        <v>265861.90000000002</v>
      </c>
      <c r="L32" s="84">
        <v>251533.1</v>
      </c>
      <c r="M32" s="84">
        <v>197631.3</v>
      </c>
      <c r="N32" s="84">
        <v>292334.7</v>
      </c>
      <c r="O32" s="84">
        <v>221964.6</v>
      </c>
      <c r="P32" s="84">
        <v>69971.7</v>
      </c>
      <c r="Q32" s="84">
        <v>176286.5</v>
      </c>
      <c r="R32" s="84">
        <v>255089.7</v>
      </c>
      <c r="S32" s="84">
        <v>111327.9</v>
      </c>
      <c r="T32" s="84">
        <v>49217.100000000006</v>
      </c>
      <c r="U32" s="84">
        <v>19849.77</v>
      </c>
      <c r="V32" s="84">
        <v>95803.6</v>
      </c>
      <c r="W32" s="84">
        <v>27203.8</v>
      </c>
      <c r="X32" s="84">
        <v>17530.2</v>
      </c>
      <c r="Y32" s="84">
        <v>24252</v>
      </c>
      <c r="Z32" s="84">
        <v>26344.2</v>
      </c>
    </row>
    <row r="33" spans="1:26" x14ac:dyDescent="0.3">
      <c r="A33" s="114"/>
      <c r="B33" s="123"/>
      <c r="C33" s="92"/>
      <c r="D33" s="20" t="s">
        <v>64</v>
      </c>
      <c r="E33" s="84">
        <v>468936.5</v>
      </c>
      <c r="F33" s="84">
        <v>298616.90000000002</v>
      </c>
      <c r="G33" s="84">
        <v>476513.6</v>
      </c>
      <c r="H33" s="84">
        <v>148500.29999999999</v>
      </c>
      <c r="I33" s="84">
        <v>264527</v>
      </c>
      <c r="J33" s="84">
        <v>342376.7</v>
      </c>
      <c r="K33" s="84">
        <v>192020</v>
      </c>
      <c r="L33" s="84">
        <v>220402.3</v>
      </c>
      <c r="M33" s="84">
        <v>153942.39999999999</v>
      </c>
      <c r="N33" s="84">
        <v>134417.79999999999</v>
      </c>
      <c r="O33" s="84">
        <v>161915.29999999999</v>
      </c>
      <c r="P33" s="84">
        <v>56411.4</v>
      </c>
      <c r="Q33" s="84">
        <v>131216.79999999999</v>
      </c>
      <c r="R33" s="84">
        <v>340778.4</v>
      </c>
      <c r="S33" s="84">
        <v>100879.8</v>
      </c>
      <c r="T33" s="84">
        <v>38645.1</v>
      </c>
      <c r="U33" s="84">
        <v>9449.2999999999993</v>
      </c>
      <c r="V33" s="84">
        <v>85901.3</v>
      </c>
      <c r="W33" s="84">
        <v>19889.400000000001</v>
      </c>
      <c r="X33" s="84">
        <v>14213.2</v>
      </c>
      <c r="Y33" s="84">
        <v>23658</v>
      </c>
      <c r="Z33" s="84">
        <v>23187.95</v>
      </c>
    </row>
    <row r="34" spans="1:26" s="5" customFormat="1" x14ac:dyDescent="0.3">
      <c r="A34" s="115"/>
      <c r="B34" s="124"/>
      <c r="C34" s="15"/>
      <c r="D34" s="47" t="s">
        <v>65</v>
      </c>
      <c r="E34" s="19">
        <v>75</v>
      </c>
      <c r="F34" s="19">
        <v>67</v>
      </c>
      <c r="G34" s="19">
        <v>69.3</v>
      </c>
      <c r="H34" s="19">
        <v>69.8</v>
      </c>
      <c r="I34" s="19">
        <v>97.3</v>
      </c>
      <c r="J34" s="19">
        <v>54.9</v>
      </c>
      <c r="K34" s="19">
        <v>72.2</v>
      </c>
      <c r="L34" s="19">
        <v>87.6</v>
      </c>
      <c r="M34" s="19">
        <v>77.900000000000006</v>
      </c>
      <c r="N34" s="19">
        <v>46</v>
      </c>
      <c r="O34" s="19">
        <v>72.900000000000006</v>
      </c>
      <c r="P34" s="19">
        <v>80.599999999999994</v>
      </c>
      <c r="Q34" s="19">
        <v>74.400000000000006</v>
      </c>
      <c r="R34" s="19">
        <v>133.6</v>
      </c>
      <c r="S34" s="19">
        <v>90.6</v>
      </c>
      <c r="T34" s="19">
        <v>78.5</v>
      </c>
      <c r="U34" s="19">
        <v>47.6</v>
      </c>
      <c r="V34" s="19">
        <v>89.7</v>
      </c>
      <c r="W34" s="19">
        <v>73.099999999999994</v>
      </c>
      <c r="X34" s="19">
        <v>81.099999999999994</v>
      </c>
      <c r="Y34" s="19">
        <v>97.6</v>
      </c>
      <c r="Z34" s="19">
        <v>88</v>
      </c>
    </row>
    <row r="35" spans="1:26" ht="13.5" customHeight="1" x14ac:dyDescent="0.3">
      <c r="A35" s="85"/>
      <c r="B35" s="10" t="s">
        <v>21</v>
      </c>
      <c r="C35" s="20"/>
      <c r="D35" s="7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x14ac:dyDescent="0.3">
      <c r="A36" s="98" t="s">
        <v>35</v>
      </c>
      <c r="B36" s="95" t="s">
        <v>12</v>
      </c>
      <c r="C36" s="89" t="s">
        <v>0</v>
      </c>
      <c r="D36" s="20" t="s">
        <v>63</v>
      </c>
      <c r="E36" s="19">
        <v>286720.90000000002</v>
      </c>
      <c r="F36" s="19">
        <v>134994.5</v>
      </c>
      <c r="G36" s="19">
        <v>304224.90000000002</v>
      </c>
      <c r="H36" s="19">
        <v>91031.5</v>
      </c>
      <c r="I36" s="19">
        <v>178169</v>
      </c>
      <c r="J36" s="19">
        <v>424164.9</v>
      </c>
      <c r="K36" s="19">
        <v>101583.9</v>
      </c>
      <c r="L36" s="19">
        <v>116782.39999999999</v>
      </c>
      <c r="M36" s="19">
        <v>93621.7</v>
      </c>
      <c r="N36" s="19">
        <v>118175.1</v>
      </c>
      <c r="O36" s="19">
        <v>128894.9</v>
      </c>
      <c r="P36" s="19">
        <v>40447.699999999997</v>
      </c>
      <c r="Q36" s="19">
        <v>105765</v>
      </c>
      <c r="R36" s="19">
        <v>156786.79999999999</v>
      </c>
      <c r="S36" s="19">
        <v>76460.100000000006</v>
      </c>
      <c r="T36" s="19">
        <v>29666.2</v>
      </c>
      <c r="U36" s="19">
        <v>11596.68</v>
      </c>
      <c r="V36" s="19">
        <v>42902.5</v>
      </c>
      <c r="W36" s="19">
        <v>15833.3</v>
      </c>
      <c r="X36" s="19">
        <v>9907.4</v>
      </c>
      <c r="Y36" s="19">
        <v>10190</v>
      </c>
      <c r="Z36" s="19">
        <v>8495.5</v>
      </c>
    </row>
    <row r="37" spans="1:26" x14ac:dyDescent="0.3">
      <c r="A37" s="99"/>
      <c r="B37" s="96"/>
      <c r="C37" s="90"/>
      <c r="D37" s="20" t="s">
        <v>64</v>
      </c>
      <c r="E37" s="19">
        <v>284412.59999999998</v>
      </c>
      <c r="F37" s="19">
        <v>120609.9</v>
      </c>
      <c r="G37" s="19">
        <v>224840</v>
      </c>
      <c r="H37" s="19">
        <v>78594</v>
      </c>
      <c r="I37" s="19">
        <v>161689</v>
      </c>
      <c r="J37" s="19">
        <v>216242</v>
      </c>
      <c r="K37" s="19">
        <v>64474.3</v>
      </c>
      <c r="L37" s="19">
        <v>101375</v>
      </c>
      <c r="M37" s="19">
        <v>70450.8</v>
      </c>
      <c r="N37" s="19">
        <v>94594.8</v>
      </c>
      <c r="O37" s="19">
        <v>116864.3</v>
      </c>
      <c r="P37" s="19">
        <v>37607.599999999999</v>
      </c>
      <c r="Q37" s="19">
        <v>83123.600000000006</v>
      </c>
      <c r="R37" s="19">
        <v>134690.79999999999</v>
      </c>
      <c r="S37" s="19">
        <v>67651.5</v>
      </c>
      <c r="T37" s="19">
        <v>21608.400000000001</v>
      </c>
      <c r="U37" s="19">
        <v>5885.8</v>
      </c>
      <c r="V37" s="19">
        <v>39843.300000000003</v>
      </c>
      <c r="W37" s="19">
        <v>10760.6</v>
      </c>
      <c r="X37" s="19">
        <v>6760.6</v>
      </c>
      <c r="Y37" s="19">
        <v>6647</v>
      </c>
      <c r="Z37" s="19">
        <v>11083.69</v>
      </c>
    </row>
    <row r="38" spans="1:26" s="5" customFormat="1" x14ac:dyDescent="0.3">
      <c r="A38" s="100"/>
      <c r="B38" s="97"/>
      <c r="C38" s="15"/>
      <c r="D38" s="47" t="s">
        <v>65</v>
      </c>
      <c r="E38" s="19">
        <v>99.2</v>
      </c>
      <c r="F38" s="19">
        <v>89.3</v>
      </c>
      <c r="G38" s="19">
        <v>73.900000000000006</v>
      </c>
      <c r="H38" s="19">
        <v>86.3</v>
      </c>
      <c r="I38" s="19">
        <v>90.8</v>
      </c>
      <c r="J38" s="19">
        <v>51</v>
      </c>
      <c r="K38" s="19">
        <v>63.5</v>
      </c>
      <c r="L38" s="19">
        <v>86.8</v>
      </c>
      <c r="M38" s="19">
        <v>75.3</v>
      </c>
      <c r="N38" s="19">
        <v>80</v>
      </c>
      <c r="O38" s="19">
        <v>90.7</v>
      </c>
      <c r="P38" s="19">
        <v>93</v>
      </c>
      <c r="Q38" s="19">
        <v>78.599999999999994</v>
      </c>
      <c r="R38" s="19">
        <v>85.9</v>
      </c>
      <c r="S38" s="19">
        <v>88.5</v>
      </c>
      <c r="T38" s="19">
        <v>72.8</v>
      </c>
      <c r="U38" s="19">
        <v>50.8</v>
      </c>
      <c r="V38" s="19">
        <v>92.9</v>
      </c>
      <c r="W38" s="19">
        <v>68</v>
      </c>
      <c r="X38" s="19">
        <v>68.2</v>
      </c>
      <c r="Y38" s="19">
        <v>65.2</v>
      </c>
      <c r="Z38" s="19">
        <v>130.5</v>
      </c>
    </row>
    <row r="39" spans="1:26" ht="15.75" customHeight="1" x14ac:dyDescent="0.3">
      <c r="A39" s="85"/>
      <c r="B39" s="10" t="s">
        <v>21</v>
      </c>
      <c r="C39" s="15"/>
      <c r="D39" s="8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26.25" customHeight="1" x14ac:dyDescent="0.3">
      <c r="A40" s="104" t="s">
        <v>36</v>
      </c>
      <c r="B40" s="101" t="s">
        <v>27</v>
      </c>
      <c r="C40" s="91" t="s">
        <v>0</v>
      </c>
      <c r="D40" s="20" t="s">
        <v>63</v>
      </c>
      <c r="E40" s="19">
        <v>207001.5</v>
      </c>
      <c r="F40" s="19">
        <v>100234.9</v>
      </c>
      <c r="G40" s="19">
        <v>125076.6</v>
      </c>
      <c r="H40" s="19">
        <v>68699.600000000006</v>
      </c>
      <c r="I40" s="19">
        <v>106478</v>
      </c>
      <c r="J40" s="19">
        <v>51433.8</v>
      </c>
      <c r="K40" s="19">
        <v>47375.4</v>
      </c>
      <c r="L40" s="19">
        <v>86433</v>
      </c>
      <c r="M40" s="19">
        <v>62514.5</v>
      </c>
      <c r="N40" s="19">
        <v>95068</v>
      </c>
      <c r="O40" s="19">
        <v>81076.899999999994</v>
      </c>
      <c r="P40" s="19">
        <v>17149.099999999999</v>
      </c>
      <c r="Q40" s="19">
        <v>56717.4</v>
      </c>
      <c r="R40" s="19">
        <v>97333.2</v>
      </c>
      <c r="S40" s="19">
        <v>57183.8</v>
      </c>
      <c r="T40" s="19">
        <v>13953.4</v>
      </c>
      <c r="U40" s="19">
        <v>9286.4950000000008</v>
      </c>
      <c r="V40" s="19">
        <v>24219.200000000001</v>
      </c>
      <c r="W40" s="19">
        <v>5983.9</v>
      </c>
      <c r="X40" s="19">
        <v>2854.6</v>
      </c>
      <c r="Y40" s="19">
        <v>6563</v>
      </c>
      <c r="Z40" s="19">
        <v>7617.3</v>
      </c>
    </row>
    <row r="41" spans="1:26" x14ac:dyDescent="0.3">
      <c r="A41" s="105"/>
      <c r="B41" s="102"/>
      <c r="C41" s="92"/>
      <c r="D41" s="20" t="s">
        <v>64</v>
      </c>
      <c r="E41" s="19">
        <v>184706.7</v>
      </c>
      <c r="F41" s="19">
        <v>85233.9</v>
      </c>
      <c r="G41" s="19">
        <v>103993.8</v>
      </c>
      <c r="H41" s="19">
        <v>57615.4</v>
      </c>
      <c r="I41" s="19">
        <v>91900</v>
      </c>
      <c r="J41" s="19">
        <v>47518.400000000001</v>
      </c>
      <c r="K41" s="19">
        <v>32688.2</v>
      </c>
      <c r="L41" s="19">
        <v>69742.600000000006</v>
      </c>
      <c r="M41" s="19">
        <v>45930.7</v>
      </c>
      <c r="N41" s="19">
        <v>72226.7</v>
      </c>
      <c r="O41" s="19">
        <v>60663.3</v>
      </c>
      <c r="P41" s="19">
        <v>12732.2</v>
      </c>
      <c r="Q41" s="19">
        <v>46136.4</v>
      </c>
      <c r="R41" s="19">
        <v>99746.1</v>
      </c>
      <c r="S41" s="19">
        <v>48471.9</v>
      </c>
      <c r="T41" s="19">
        <v>9346.9</v>
      </c>
      <c r="U41" s="19">
        <v>3536.2</v>
      </c>
      <c r="V41" s="19">
        <v>21666.6</v>
      </c>
      <c r="W41" s="19">
        <v>3837.6</v>
      </c>
      <c r="X41" s="19">
        <v>1845.1</v>
      </c>
      <c r="Y41" s="19">
        <v>4385</v>
      </c>
      <c r="Z41" s="19">
        <v>8371.7000000000007</v>
      </c>
    </row>
    <row r="42" spans="1:26" s="5" customFormat="1" x14ac:dyDescent="0.3">
      <c r="A42" s="106"/>
      <c r="B42" s="103"/>
      <c r="C42" s="15"/>
      <c r="D42" s="47" t="s">
        <v>65</v>
      </c>
      <c r="E42" s="19">
        <v>89.2</v>
      </c>
      <c r="F42" s="19">
        <v>85</v>
      </c>
      <c r="G42" s="19">
        <v>83.1</v>
      </c>
      <c r="H42" s="19">
        <v>83.9</v>
      </c>
      <c r="I42" s="19">
        <v>86.3</v>
      </c>
      <c r="J42" s="19">
        <v>92.4</v>
      </c>
      <c r="K42" s="19">
        <v>69</v>
      </c>
      <c r="L42" s="19">
        <v>80.7</v>
      </c>
      <c r="M42" s="19">
        <v>73.5</v>
      </c>
      <c r="N42" s="19">
        <v>76</v>
      </c>
      <c r="O42" s="19">
        <v>74.8</v>
      </c>
      <c r="P42" s="19">
        <v>74.2</v>
      </c>
      <c r="Q42" s="19">
        <v>81.3</v>
      </c>
      <c r="R42" s="19">
        <v>102.5</v>
      </c>
      <c r="S42" s="19">
        <v>84.8</v>
      </c>
      <c r="T42" s="19">
        <v>67</v>
      </c>
      <c r="U42" s="19">
        <v>38.1</v>
      </c>
      <c r="V42" s="19">
        <v>89.5</v>
      </c>
      <c r="W42" s="19">
        <v>64.099999999999994</v>
      </c>
      <c r="X42" s="19">
        <v>64.599999999999994</v>
      </c>
      <c r="Y42" s="19">
        <v>66.8</v>
      </c>
      <c r="Z42" s="19">
        <v>109.9</v>
      </c>
    </row>
    <row r="43" spans="1:26" ht="18.75" customHeight="1" x14ac:dyDescent="0.3">
      <c r="A43" s="104" t="s">
        <v>37</v>
      </c>
      <c r="B43" s="101" t="s">
        <v>28</v>
      </c>
      <c r="C43" s="91" t="s">
        <v>0</v>
      </c>
      <c r="D43" s="20" t="s">
        <v>63</v>
      </c>
      <c r="E43" s="19">
        <v>21838.6</v>
      </c>
      <c r="F43" s="19">
        <v>100234.9</v>
      </c>
      <c r="G43" s="19">
        <v>158269.1</v>
      </c>
      <c r="H43" s="19">
        <v>6836.2</v>
      </c>
      <c r="I43" s="19">
        <v>51789</v>
      </c>
      <c r="J43" s="19">
        <v>45366.3</v>
      </c>
      <c r="K43" s="19">
        <v>9987.7999999999993</v>
      </c>
      <c r="L43" s="19">
        <v>7638.9</v>
      </c>
      <c r="M43" s="19">
        <v>6197.5</v>
      </c>
      <c r="N43" s="19">
        <v>12758.7</v>
      </c>
      <c r="O43" s="19">
        <v>7614.2</v>
      </c>
      <c r="P43" s="19">
        <v>4485.3</v>
      </c>
      <c r="Q43" s="19">
        <v>39593.9</v>
      </c>
      <c r="R43" s="19">
        <v>7634.7</v>
      </c>
      <c r="S43" s="19">
        <v>3393.2</v>
      </c>
      <c r="T43" s="19">
        <v>11965.2</v>
      </c>
      <c r="U43" s="19">
        <v>1193.7370000000001</v>
      </c>
      <c r="V43" s="19">
        <v>11829.7</v>
      </c>
      <c r="W43" s="19">
        <v>9224.2999999999993</v>
      </c>
      <c r="X43" s="19">
        <v>1622.8</v>
      </c>
      <c r="Y43" s="19">
        <v>1559</v>
      </c>
      <c r="Z43" s="19">
        <v>878</v>
      </c>
    </row>
    <row r="44" spans="1:26" x14ac:dyDescent="0.3">
      <c r="A44" s="105"/>
      <c r="B44" s="102"/>
      <c r="C44" s="92"/>
      <c r="D44" s="20" t="s">
        <v>64</v>
      </c>
      <c r="E44" s="19">
        <v>21747.5</v>
      </c>
      <c r="F44" s="19">
        <v>85233.9</v>
      </c>
      <c r="G44" s="19">
        <v>102062.2</v>
      </c>
      <c r="H44" s="19">
        <v>5530.7</v>
      </c>
      <c r="I44" s="19">
        <v>48695</v>
      </c>
      <c r="J44" s="19">
        <v>38961.4</v>
      </c>
      <c r="K44" s="19">
        <v>9982.2000000000007</v>
      </c>
      <c r="L44" s="19">
        <v>3544</v>
      </c>
      <c r="M44" s="19">
        <v>4211.6000000000004</v>
      </c>
      <c r="N44" s="19">
        <v>8083.3</v>
      </c>
      <c r="O44" s="19">
        <v>6497.2</v>
      </c>
      <c r="P44" s="19">
        <v>4399.3999999999996</v>
      </c>
      <c r="Q44" s="19">
        <v>32078.6</v>
      </c>
      <c r="R44" s="19">
        <v>3886.7</v>
      </c>
      <c r="S44" s="19">
        <v>2745.5</v>
      </c>
      <c r="T44" s="19">
        <v>11552.2</v>
      </c>
      <c r="U44" s="19">
        <v>1243.0999999999999</v>
      </c>
      <c r="V44" s="19">
        <v>12667.9</v>
      </c>
      <c r="W44" s="19">
        <v>6130.1</v>
      </c>
      <c r="X44" s="19">
        <v>950.2</v>
      </c>
      <c r="Y44" s="19">
        <v>1330</v>
      </c>
      <c r="Z44" s="19">
        <v>691</v>
      </c>
    </row>
    <row r="45" spans="1:26" s="5" customFormat="1" x14ac:dyDescent="0.3">
      <c r="A45" s="106"/>
      <c r="B45" s="103"/>
      <c r="C45" s="15"/>
      <c r="D45" s="47" t="s">
        <v>65</v>
      </c>
      <c r="E45" s="19">
        <v>99.6</v>
      </c>
      <c r="F45" s="19">
        <v>85</v>
      </c>
      <c r="G45" s="19">
        <v>64.5</v>
      </c>
      <c r="H45" s="19">
        <v>80.900000000000006</v>
      </c>
      <c r="I45" s="19">
        <v>94</v>
      </c>
      <c r="J45" s="19">
        <v>85.9</v>
      </c>
      <c r="K45" s="19">
        <v>99.9</v>
      </c>
      <c r="L45" s="19">
        <v>46.4</v>
      </c>
      <c r="M45" s="19">
        <v>68</v>
      </c>
      <c r="N45" s="19">
        <v>63.4</v>
      </c>
      <c r="O45" s="19">
        <v>85.3</v>
      </c>
      <c r="P45" s="19">
        <v>98.1</v>
      </c>
      <c r="Q45" s="19">
        <v>81</v>
      </c>
      <c r="R45" s="19">
        <v>50.9</v>
      </c>
      <c r="S45" s="19">
        <v>80.900000000000006</v>
      </c>
      <c r="T45" s="19">
        <v>96.5</v>
      </c>
      <c r="U45" s="19">
        <v>104.1</v>
      </c>
      <c r="V45" s="19">
        <v>107.1</v>
      </c>
      <c r="W45" s="19">
        <v>66.5</v>
      </c>
      <c r="X45" s="19">
        <v>58.6</v>
      </c>
      <c r="Y45" s="19">
        <v>85.3</v>
      </c>
      <c r="Z45" s="19">
        <v>78.7</v>
      </c>
    </row>
    <row r="46" spans="1:26" x14ac:dyDescent="0.3">
      <c r="A46" s="98" t="s">
        <v>38</v>
      </c>
      <c r="B46" s="95" t="s">
        <v>14</v>
      </c>
      <c r="C46" s="89" t="s">
        <v>0</v>
      </c>
      <c r="D46" s="20" t="s">
        <v>63</v>
      </c>
      <c r="E46" s="19">
        <v>203375.7</v>
      </c>
      <c r="F46" s="19">
        <v>110119.4</v>
      </c>
      <c r="G46" s="19">
        <v>152495.20000000001</v>
      </c>
      <c r="H46" s="19">
        <v>56721.8</v>
      </c>
      <c r="I46" s="19">
        <v>23486</v>
      </c>
      <c r="J46" s="19">
        <v>57940.799999999996</v>
      </c>
      <c r="K46" s="19">
        <v>79870.600000000006</v>
      </c>
      <c r="L46" s="19">
        <v>65352.5</v>
      </c>
      <c r="M46" s="19">
        <v>18570.099999999999</v>
      </c>
      <c r="N46" s="19">
        <v>103103</v>
      </c>
      <c r="O46" s="19">
        <v>36651.699999999997</v>
      </c>
      <c r="P46" s="19">
        <v>6565.3</v>
      </c>
      <c r="Q46" s="19">
        <v>34783.5</v>
      </c>
      <c r="R46" s="19">
        <v>17802.900000000001</v>
      </c>
      <c r="S46" s="19">
        <v>15502.3</v>
      </c>
      <c r="T46" s="19">
        <v>6522.4</v>
      </c>
      <c r="U46" s="19">
        <v>1223.2650000000001</v>
      </c>
      <c r="V46" s="19">
        <v>19820.2</v>
      </c>
      <c r="W46" s="19">
        <v>5475.2</v>
      </c>
      <c r="X46" s="19">
        <v>746.7</v>
      </c>
      <c r="Y46" s="19">
        <v>6538</v>
      </c>
      <c r="Z46" s="19">
        <v>5759.3</v>
      </c>
    </row>
    <row r="47" spans="1:26" x14ac:dyDescent="0.3">
      <c r="A47" s="99"/>
      <c r="B47" s="96"/>
      <c r="C47" s="90"/>
      <c r="D47" s="20" t="s">
        <v>64</v>
      </c>
      <c r="E47" s="19">
        <v>127075.1</v>
      </c>
      <c r="F47" s="19">
        <v>58389.1</v>
      </c>
      <c r="G47" s="19">
        <v>149883.4</v>
      </c>
      <c r="H47" s="19">
        <v>28095.200000000001</v>
      </c>
      <c r="I47" s="19">
        <v>36008</v>
      </c>
      <c r="J47" s="19">
        <v>41220.699999999997</v>
      </c>
      <c r="K47" s="19">
        <v>53686.1</v>
      </c>
      <c r="L47" s="19">
        <v>57093.9</v>
      </c>
      <c r="M47" s="19">
        <v>20739.599999999999</v>
      </c>
      <c r="N47" s="19">
        <v>10443.200000000001</v>
      </c>
      <c r="O47" s="19">
        <v>10231.1</v>
      </c>
      <c r="P47" s="19">
        <v>7095.3</v>
      </c>
      <c r="Q47" s="19">
        <v>31101</v>
      </c>
      <c r="R47" s="19">
        <v>63966.2</v>
      </c>
      <c r="S47" s="19">
        <v>11235.2</v>
      </c>
      <c r="T47" s="19">
        <v>4874.6000000000004</v>
      </c>
      <c r="U47" s="19">
        <v>239.4</v>
      </c>
      <c r="V47" s="19">
        <v>10911.1</v>
      </c>
      <c r="W47" s="19">
        <v>4725.7</v>
      </c>
      <c r="X47" s="19">
        <v>408.6</v>
      </c>
      <c r="Y47" s="19">
        <v>13387</v>
      </c>
      <c r="Z47" s="19">
        <v>6049.28</v>
      </c>
    </row>
    <row r="48" spans="1:26" s="5" customFormat="1" x14ac:dyDescent="0.3">
      <c r="A48" s="100"/>
      <c r="B48" s="97"/>
      <c r="C48" s="15"/>
      <c r="D48" s="47" t="s">
        <v>65</v>
      </c>
      <c r="E48" s="19">
        <v>62.5</v>
      </c>
      <c r="F48" s="19">
        <v>53</v>
      </c>
      <c r="G48" s="19">
        <v>98.3</v>
      </c>
      <c r="H48" s="19">
        <v>49.5</v>
      </c>
      <c r="I48" s="19">
        <v>153.30000000000001</v>
      </c>
      <c r="J48" s="19">
        <v>71.099999999999994</v>
      </c>
      <c r="K48" s="19">
        <v>67.2</v>
      </c>
      <c r="L48" s="19">
        <v>87.4</v>
      </c>
      <c r="M48" s="19">
        <v>111.7</v>
      </c>
      <c r="N48" s="19">
        <v>10.1</v>
      </c>
      <c r="O48" s="19">
        <v>27.9</v>
      </c>
      <c r="P48" s="19">
        <v>108.1</v>
      </c>
      <c r="Q48" s="19">
        <v>89.4</v>
      </c>
      <c r="R48" s="19">
        <v>359.3</v>
      </c>
      <c r="S48" s="19">
        <v>72.5</v>
      </c>
      <c r="T48" s="19">
        <v>74.7</v>
      </c>
      <c r="U48" s="19">
        <v>19.600000000000001</v>
      </c>
      <c r="V48" s="19">
        <v>55.1</v>
      </c>
      <c r="W48" s="19">
        <v>86.3</v>
      </c>
      <c r="X48" s="19">
        <v>54.7</v>
      </c>
      <c r="Y48" s="19">
        <v>204.8</v>
      </c>
      <c r="Z48" s="19">
        <v>105</v>
      </c>
    </row>
    <row r="49" spans="1:26" x14ac:dyDescent="0.3">
      <c r="A49" s="113" t="s">
        <v>5</v>
      </c>
      <c r="B49" s="110" t="s">
        <v>20</v>
      </c>
      <c r="C49" s="91" t="s">
        <v>0</v>
      </c>
      <c r="D49" s="20" t="s">
        <v>63</v>
      </c>
      <c r="E49" s="86">
        <v>5926345.5999999996</v>
      </c>
      <c r="F49" s="86">
        <v>2735885.2</v>
      </c>
      <c r="G49" s="86">
        <v>1987279.9</v>
      </c>
      <c r="H49" s="86">
        <v>1539931.3</v>
      </c>
      <c r="I49" s="86">
        <v>1790262</v>
      </c>
      <c r="J49" s="86">
        <v>2401501.5</v>
      </c>
      <c r="K49" s="86">
        <v>2480655.6</v>
      </c>
      <c r="L49" s="86">
        <v>1924071.8</v>
      </c>
      <c r="M49" s="86">
        <v>1232974.1000000001</v>
      </c>
      <c r="N49" s="86">
        <v>2705407.3</v>
      </c>
      <c r="O49" s="86">
        <v>1219107.5</v>
      </c>
      <c r="P49" s="86">
        <v>1268634.3999999999</v>
      </c>
      <c r="Q49" s="86">
        <v>1260842.5</v>
      </c>
      <c r="R49" s="86">
        <v>2620239.5</v>
      </c>
      <c r="S49" s="86">
        <v>1882202.7</v>
      </c>
      <c r="T49" s="86">
        <v>749220.4</v>
      </c>
      <c r="U49" s="86">
        <v>313025.61</v>
      </c>
      <c r="V49" s="86">
        <v>846664.7</v>
      </c>
      <c r="W49" s="86">
        <v>714059.6</v>
      </c>
      <c r="X49" s="86">
        <v>322053</v>
      </c>
      <c r="Y49" s="86">
        <v>318216</v>
      </c>
      <c r="Z49" s="86">
        <v>91102.9</v>
      </c>
    </row>
    <row r="50" spans="1:26" x14ac:dyDescent="0.3">
      <c r="A50" s="114"/>
      <c r="B50" s="111"/>
      <c r="C50" s="92"/>
      <c r="D50" s="20" t="s">
        <v>64</v>
      </c>
      <c r="E50" s="86">
        <v>7145410.2999999998</v>
      </c>
      <c r="F50" s="86">
        <v>3500078</v>
      </c>
      <c r="G50" s="86">
        <v>2038891</v>
      </c>
      <c r="H50" s="86">
        <v>1720024</v>
      </c>
      <c r="I50" s="86">
        <v>2007447</v>
      </c>
      <c r="J50" s="86">
        <v>3330351.2</v>
      </c>
      <c r="K50" s="86">
        <v>2526549</v>
      </c>
      <c r="L50" s="86">
        <v>2205466.9</v>
      </c>
      <c r="M50" s="86">
        <v>1940270</v>
      </c>
      <c r="N50" s="86">
        <v>3098934.3</v>
      </c>
      <c r="O50" s="86">
        <v>1226063.7</v>
      </c>
      <c r="P50" s="86">
        <v>1454921.5</v>
      </c>
      <c r="Q50" s="86">
        <v>1697273.8</v>
      </c>
      <c r="R50" s="86">
        <v>3251364.7</v>
      </c>
      <c r="S50" s="86">
        <v>2350559.2000000002</v>
      </c>
      <c r="T50" s="86">
        <v>1162190.7</v>
      </c>
      <c r="U50" s="86">
        <v>346158</v>
      </c>
      <c r="V50" s="86">
        <v>924582.40000000002</v>
      </c>
      <c r="W50" s="86">
        <v>772895.6</v>
      </c>
      <c r="X50" s="86">
        <v>398877.5</v>
      </c>
      <c r="Y50" s="86">
        <v>352436</v>
      </c>
      <c r="Z50" s="86">
        <v>19838.560000000001</v>
      </c>
    </row>
    <row r="51" spans="1:26" s="5" customFormat="1" ht="20.25" customHeight="1" x14ac:dyDescent="0.3">
      <c r="A51" s="115"/>
      <c r="B51" s="112"/>
      <c r="C51" s="15"/>
      <c r="D51" s="47" t="s">
        <v>65</v>
      </c>
      <c r="E51" s="87">
        <v>120.6</v>
      </c>
      <c r="F51" s="87">
        <v>127.9</v>
      </c>
      <c r="G51" s="87">
        <v>102.6</v>
      </c>
      <c r="H51" s="87">
        <v>111.7</v>
      </c>
      <c r="I51" s="87">
        <v>112.1</v>
      </c>
      <c r="J51" s="87">
        <v>138.69999999999999</v>
      </c>
      <c r="K51" s="87">
        <v>101.9</v>
      </c>
      <c r="L51" s="87">
        <v>114.6</v>
      </c>
      <c r="M51" s="87">
        <v>157.4</v>
      </c>
      <c r="N51" s="87">
        <v>114.5</v>
      </c>
      <c r="O51" s="87">
        <v>100.6</v>
      </c>
      <c r="P51" s="87">
        <v>114.7</v>
      </c>
      <c r="Q51" s="87">
        <v>134.6</v>
      </c>
      <c r="R51" s="87">
        <v>124.1</v>
      </c>
      <c r="S51" s="87">
        <v>124.9</v>
      </c>
      <c r="T51" s="87">
        <v>155.1</v>
      </c>
      <c r="U51" s="87">
        <v>110.6</v>
      </c>
      <c r="V51" s="87">
        <v>109.2</v>
      </c>
      <c r="W51" s="87">
        <v>108.2</v>
      </c>
      <c r="X51" s="87">
        <v>123.9</v>
      </c>
      <c r="Y51" s="87">
        <v>110.8</v>
      </c>
      <c r="Z51" s="87">
        <v>21.8</v>
      </c>
    </row>
    <row r="52" spans="1:26" x14ac:dyDescent="0.3">
      <c r="A52" s="85"/>
      <c r="B52" s="9" t="s">
        <v>9</v>
      </c>
      <c r="C52" s="20"/>
      <c r="D52" s="7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</row>
    <row r="53" spans="1:26" x14ac:dyDescent="0.3">
      <c r="A53" s="107" t="s">
        <v>39</v>
      </c>
      <c r="B53" s="95" t="s">
        <v>16</v>
      </c>
      <c r="C53" s="89" t="s">
        <v>0</v>
      </c>
      <c r="D53" s="20" t="s">
        <v>63</v>
      </c>
      <c r="E53" s="88">
        <f>E49-E59</f>
        <v>300485.29999999981</v>
      </c>
      <c r="F53" s="88">
        <v>239228</v>
      </c>
      <c r="G53" s="88">
        <v>309544.60000000003</v>
      </c>
      <c r="H53" s="88">
        <v>316219.7</v>
      </c>
      <c r="I53" s="88">
        <v>309901</v>
      </c>
      <c r="J53" s="88">
        <f>J49-J59</f>
        <v>328544.20000000019</v>
      </c>
      <c r="K53" s="88">
        <v>786932.8</v>
      </c>
      <c r="L53" s="88">
        <v>411447.8</v>
      </c>
      <c r="M53" s="88">
        <v>297248.90000000002</v>
      </c>
      <c r="N53" s="88">
        <v>582841.19999999995</v>
      </c>
      <c r="O53" s="88">
        <v>113986</v>
      </c>
      <c r="P53" s="88">
        <v>459800.6</v>
      </c>
      <c r="Q53" s="88">
        <v>62587.3</v>
      </c>
      <c r="R53" s="88">
        <v>636794.69999999995</v>
      </c>
      <c r="S53" s="88">
        <v>208926.7</v>
      </c>
      <c r="T53" s="88">
        <v>228908.7</v>
      </c>
      <c r="U53" s="88">
        <v>115565.17</v>
      </c>
      <c r="V53" s="88">
        <v>139128</v>
      </c>
      <c r="W53" s="88">
        <v>319561.40000000002</v>
      </c>
      <c r="X53" s="88">
        <v>78616</v>
      </c>
      <c r="Y53" s="88">
        <v>71599</v>
      </c>
      <c r="Z53" s="88">
        <v>45748</v>
      </c>
    </row>
    <row r="54" spans="1:26" x14ac:dyDescent="0.3">
      <c r="A54" s="108"/>
      <c r="B54" s="96"/>
      <c r="C54" s="90"/>
      <c r="D54" s="20" t="s">
        <v>64</v>
      </c>
      <c r="E54" s="88">
        <v>1086888.0999999996</v>
      </c>
      <c r="F54" s="88">
        <v>837236.5</v>
      </c>
      <c r="G54" s="88">
        <v>384122.80000000005</v>
      </c>
      <c r="H54" s="88">
        <v>451435.6</v>
      </c>
      <c r="I54" s="88">
        <v>606120</v>
      </c>
      <c r="J54" s="88">
        <f>J50-J60</f>
        <v>1039638.6000000001</v>
      </c>
      <c r="K54" s="88">
        <v>641273.4</v>
      </c>
      <c r="L54" s="88">
        <v>434691.4</v>
      </c>
      <c r="M54" s="88">
        <v>916249.8</v>
      </c>
      <c r="N54" s="88">
        <v>652601</v>
      </c>
      <c r="O54" s="88">
        <v>346233.8</v>
      </c>
      <c r="P54" s="88">
        <v>565012.9</v>
      </c>
      <c r="Q54" s="88">
        <v>459834.7</v>
      </c>
      <c r="R54" s="88">
        <v>534231.19999999995</v>
      </c>
      <c r="S54" s="88">
        <v>551812.5</v>
      </c>
      <c r="T54" s="88">
        <v>551323.30000000005</v>
      </c>
      <c r="U54" s="88">
        <v>126542.9</v>
      </c>
      <c r="V54" s="88">
        <v>120133.1</v>
      </c>
      <c r="W54" s="88">
        <v>329246.7</v>
      </c>
      <c r="X54" s="88">
        <v>135268.4</v>
      </c>
      <c r="Y54" s="88">
        <v>119127</v>
      </c>
      <c r="Z54" s="88">
        <v>19923.64</v>
      </c>
    </row>
    <row r="55" spans="1:26" s="5" customFormat="1" x14ac:dyDescent="0.3">
      <c r="A55" s="109"/>
      <c r="B55" s="97"/>
      <c r="C55" s="15"/>
      <c r="D55" s="47" t="s">
        <v>65</v>
      </c>
      <c r="E55" s="87">
        <v>361.7</v>
      </c>
      <c r="F55" s="87">
        <v>350</v>
      </c>
      <c r="G55" s="87">
        <v>124.1</v>
      </c>
      <c r="H55" s="87">
        <v>142.80000000000001</v>
      </c>
      <c r="I55" s="87">
        <v>195.6</v>
      </c>
      <c r="J55" s="87">
        <v>316.39999999999998</v>
      </c>
      <c r="K55" s="87">
        <v>81.5</v>
      </c>
      <c r="L55" s="87">
        <v>105.6</v>
      </c>
      <c r="M55" s="87">
        <v>308.2</v>
      </c>
      <c r="N55" s="87">
        <v>112</v>
      </c>
      <c r="O55" s="87">
        <v>303.8</v>
      </c>
      <c r="P55" s="87">
        <v>115.3</v>
      </c>
      <c r="Q55" s="87">
        <v>734.7</v>
      </c>
      <c r="R55" s="87">
        <v>83.9</v>
      </c>
      <c r="S55" s="87">
        <v>264.10000000000002</v>
      </c>
      <c r="T55" s="87">
        <v>240.8</v>
      </c>
      <c r="U55" s="87">
        <v>109.5</v>
      </c>
      <c r="V55" s="87">
        <v>86.3</v>
      </c>
      <c r="W55" s="87">
        <v>103</v>
      </c>
      <c r="X55" s="87">
        <v>172.1</v>
      </c>
      <c r="Y55" s="87">
        <v>166.4</v>
      </c>
      <c r="Z55" s="87">
        <v>43.6</v>
      </c>
    </row>
    <row r="56" spans="1:26" x14ac:dyDescent="0.3">
      <c r="A56" s="119" t="s">
        <v>40</v>
      </c>
      <c r="B56" s="116" t="s">
        <v>17</v>
      </c>
      <c r="C56" s="89" t="s">
        <v>0</v>
      </c>
      <c r="D56" s="20" t="s">
        <v>63</v>
      </c>
      <c r="E56" s="88">
        <v>0</v>
      </c>
      <c r="F56" s="88"/>
      <c r="G56" s="88"/>
      <c r="H56" s="88">
        <v>202656</v>
      </c>
      <c r="I56" s="88">
        <v>33138</v>
      </c>
      <c r="J56" s="88"/>
      <c r="K56" s="88"/>
      <c r="L56" s="88"/>
      <c r="M56" s="88">
        <v>23068</v>
      </c>
      <c r="N56" s="88">
        <v>203196</v>
      </c>
      <c r="O56" s="88"/>
      <c r="P56" s="88">
        <v>48111</v>
      </c>
      <c r="Q56" s="88">
        <v>14353.2</v>
      </c>
      <c r="R56" s="88"/>
      <c r="S56" s="88">
        <v>74388</v>
      </c>
      <c r="T56" s="88">
        <v>70984.600000000006</v>
      </c>
      <c r="U56" s="88">
        <v>91891.644</v>
      </c>
      <c r="V56" s="88">
        <v>29445.599999999999</v>
      </c>
      <c r="W56" s="88">
        <v>89352.7</v>
      </c>
      <c r="X56" s="88">
        <v>41358.199999999997</v>
      </c>
      <c r="Y56" s="88"/>
      <c r="Z56" s="88">
        <v>44153.4</v>
      </c>
    </row>
    <row r="57" spans="1:26" x14ac:dyDescent="0.3">
      <c r="A57" s="120"/>
      <c r="B57" s="117"/>
      <c r="C57" s="90"/>
      <c r="D57" s="20" t="s">
        <v>64</v>
      </c>
      <c r="E57" s="88"/>
      <c r="F57" s="88"/>
      <c r="G57" s="88"/>
      <c r="H57" s="88">
        <v>195906.8</v>
      </c>
      <c r="I57" s="88">
        <v>98574</v>
      </c>
      <c r="J57" s="88"/>
      <c r="K57" s="88"/>
      <c r="L57" s="88"/>
      <c r="M57" s="88"/>
      <c r="N57" s="88">
        <v>102990</v>
      </c>
      <c r="O57" s="88"/>
      <c r="P57" s="88"/>
      <c r="Q57" s="88"/>
      <c r="R57" s="88"/>
      <c r="S57" s="88">
        <v>81888</v>
      </c>
      <c r="T57" s="88">
        <v>78265.600000000006</v>
      </c>
      <c r="U57" s="88">
        <v>91213.7</v>
      </c>
      <c r="V57" s="88">
        <v>39922.300000000003</v>
      </c>
      <c r="W57" s="88">
        <v>39793.599999999999</v>
      </c>
      <c r="X57" s="88">
        <v>37253.4</v>
      </c>
      <c r="Y57" s="88">
        <v>1032</v>
      </c>
      <c r="Z57" s="88"/>
    </row>
    <row r="58" spans="1:26" s="5" customFormat="1" x14ac:dyDescent="0.3">
      <c r="A58" s="121"/>
      <c r="B58" s="118"/>
      <c r="C58" s="15"/>
      <c r="D58" s="47" t="s">
        <v>65</v>
      </c>
      <c r="E58" s="87"/>
      <c r="F58" s="87"/>
      <c r="G58" s="87"/>
      <c r="H58" s="87">
        <v>96.7</v>
      </c>
      <c r="I58" s="87">
        <v>297.5</v>
      </c>
      <c r="J58" s="87"/>
      <c r="K58" s="87"/>
      <c r="L58" s="87"/>
      <c r="M58" s="87"/>
      <c r="N58" s="87">
        <v>50.7</v>
      </c>
      <c r="O58" s="87"/>
      <c r="P58" s="87"/>
      <c r="Q58" s="87"/>
      <c r="R58" s="87"/>
      <c r="S58" s="87">
        <v>110.1</v>
      </c>
      <c r="T58" s="87">
        <v>110.3</v>
      </c>
      <c r="U58" s="87">
        <v>99.3</v>
      </c>
      <c r="V58" s="87">
        <v>135.6</v>
      </c>
      <c r="W58" s="87">
        <v>44.5</v>
      </c>
      <c r="X58" s="87">
        <v>90.1</v>
      </c>
      <c r="Y58" s="87"/>
      <c r="Z58" s="87"/>
    </row>
    <row r="59" spans="1:26" x14ac:dyDescent="0.3">
      <c r="A59" s="107" t="s">
        <v>41</v>
      </c>
      <c r="B59" s="95" t="s">
        <v>15</v>
      </c>
      <c r="C59" s="89" t="s">
        <v>0</v>
      </c>
      <c r="D59" s="20" t="s">
        <v>63</v>
      </c>
      <c r="E59" s="88">
        <v>5625860.2999999998</v>
      </c>
      <c r="F59" s="88">
        <v>2472309.5</v>
      </c>
      <c r="G59" s="88">
        <v>1681516.3</v>
      </c>
      <c r="H59" s="88">
        <v>1225928.8999999999</v>
      </c>
      <c r="I59" s="88">
        <v>1482531</v>
      </c>
      <c r="J59" s="88">
        <v>2072957.2999999998</v>
      </c>
      <c r="K59" s="88">
        <v>1694608.8</v>
      </c>
      <c r="L59" s="88">
        <v>1511320.3</v>
      </c>
      <c r="M59" s="88">
        <v>935725.2</v>
      </c>
      <c r="N59" s="88">
        <v>2124794.7000000002</v>
      </c>
      <c r="O59" s="88">
        <v>1347084.8</v>
      </c>
      <c r="P59" s="88">
        <v>804598</v>
      </c>
      <c r="Q59" s="88">
        <v>1156847.5</v>
      </c>
      <c r="R59" s="88">
        <v>1861953.4</v>
      </c>
      <c r="S59" s="88">
        <v>1673974.5</v>
      </c>
      <c r="T59" s="88">
        <v>520311.7</v>
      </c>
      <c r="U59" s="88">
        <v>197506.4</v>
      </c>
      <c r="V59" s="88">
        <v>724097.2</v>
      </c>
      <c r="W59" s="88">
        <v>393766.6</v>
      </c>
      <c r="X59" s="88">
        <v>243436.1</v>
      </c>
      <c r="Y59" s="88">
        <v>246617</v>
      </c>
      <c r="Z59" s="88">
        <v>48184.2</v>
      </c>
    </row>
    <row r="60" spans="1:26" x14ac:dyDescent="0.3">
      <c r="A60" s="108"/>
      <c r="B60" s="96"/>
      <c r="C60" s="90"/>
      <c r="D60" s="20" t="s">
        <v>64</v>
      </c>
      <c r="E60" s="88">
        <v>6058522.2000000002</v>
      </c>
      <c r="F60" s="88">
        <v>2629298.1</v>
      </c>
      <c r="G60" s="88">
        <v>1661628.8</v>
      </c>
      <c r="H60" s="88">
        <v>1268076.1000000001</v>
      </c>
      <c r="I60" s="88">
        <v>1404141</v>
      </c>
      <c r="J60" s="88">
        <v>2290712.6</v>
      </c>
      <c r="K60" s="88">
        <v>1894868.4</v>
      </c>
      <c r="L60" s="88">
        <v>1768572</v>
      </c>
      <c r="M60" s="88">
        <v>1024020.2</v>
      </c>
      <c r="N60" s="88">
        <v>2445644.2999999998</v>
      </c>
      <c r="O60" s="88">
        <v>908483.8</v>
      </c>
      <c r="P60" s="88">
        <v>892705</v>
      </c>
      <c r="Q60" s="88">
        <v>1237236</v>
      </c>
      <c r="R60" s="88">
        <v>2325988</v>
      </c>
      <c r="S60" s="88">
        <v>1797310.5</v>
      </c>
      <c r="T60" s="88">
        <v>610867.4</v>
      </c>
      <c r="U60" s="88">
        <v>219476</v>
      </c>
      <c r="V60" s="88">
        <v>811352.9</v>
      </c>
      <c r="W60" s="88">
        <v>441825.4</v>
      </c>
      <c r="X60" s="88">
        <v>259319.5</v>
      </c>
      <c r="Y60" s="88">
        <v>233309</v>
      </c>
      <c r="Z60" s="88">
        <v>2116</v>
      </c>
    </row>
    <row r="61" spans="1:26" s="5" customFormat="1" x14ac:dyDescent="0.3">
      <c r="A61" s="109"/>
      <c r="B61" s="97"/>
      <c r="C61" s="15"/>
      <c r="D61" s="47" t="s">
        <v>65</v>
      </c>
      <c r="E61" s="87">
        <v>107.7</v>
      </c>
      <c r="F61" s="87">
        <v>106.3</v>
      </c>
      <c r="G61" s="87">
        <v>98.8</v>
      </c>
      <c r="H61" s="87">
        <v>103.4</v>
      </c>
      <c r="I61" s="87">
        <v>94.7</v>
      </c>
      <c r="J61" s="87">
        <v>110.5</v>
      </c>
      <c r="K61" s="87">
        <v>111.8</v>
      </c>
      <c r="L61" s="87">
        <v>117</v>
      </c>
      <c r="M61" s="87">
        <v>109.4</v>
      </c>
      <c r="N61" s="87">
        <v>115.1</v>
      </c>
      <c r="O61" s="87">
        <v>67.400000000000006</v>
      </c>
      <c r="P61" s="87">
        <v>111</v>
      </c>
      <c r="Q61" s="87">
        <v>106.9</v>
      </c>
      <c r="R61" s="87">
        <v>124.9</v>
      </c>
      <c r="S61" s="87">
        <v>107.4</v>
      </c>
      <c r="T61" s="87">
        <v>117.4</v>
      </c>
      <c r="U61" s="87">
        <v>111.1</v>
      </c>
      <c r="V61" s="87">
        <v>112.1</v>
      </c>
      <c r="W61" s="87">
        <v>112.2</v>
      </c>
      <c r="X61" s="87">
        <v>106.5</v>
      </c>
      <c r="Y61" s="87">
        <v>94.6</v>
      </c>
      <c r="Z61" s="87">
        <v>4.4000000000000004</v>
      </c>
    </row>
  </sheetData>
  <mergeCells count="58">
    <mergeCell ref="E4:Q4"/>
    <mergeCell ref="R4:Z4"/>
    <mergeCell ref="A4:A6"/>
    <mergeCell ref="B4:B6"/>
    <mergeCell ref="C4:C6"/>
    <mergeCell ref="D4:D6"/>
    <mergeCell ref="C7:C8"/>
    <mergeCell ref="C10:C11"/>
    <mergeCell ref="A20:A22"/>
    <mergeCell ref="A23:A25"/>
    <mergeCell ref="B14:B16"/>
    <mergeCell ref="B17:B19"/>
    <mergeCell ref="A17:A19"/>
    <mergeCell ref="B20:B22"/>
    <mergeCell ref="B7:B9"/>
    <mergeCell ref="A7:A9"/>
    <mergeCell ref="B10:B12"/>
    <mergeCell ref="A10:A12"/>
    <mergeCell ref="A14:A16"/>
    <mergeCell ref="B32:B34"/>
    <mergeCell ref="B23:B25"/>
    <mergeCell ref="A29:A31"/>
    <mergeCell ref="A26:A28"/>
    <mergeCell ref="A32:A34"/>
    <mergeCell ref="B59:B61"/>
    <mergeCell ref="A59:A61"/>
    <mergeCell ref="B53:B55"/>
    <mergeCell ref="A43:A45"/>
    <mergeCell ref="B46:B48"/>
    <mergeCell ref="A46:A48"/>
    <mergeCell ref="B49:B51"/>
    <mergeCell ref="A49:A51"/>
    <mergeCell ref="A53:A55"/>
    <mergeCell ref="B56:B58"/>
    <mergeCell ref="A56:A58"/>
    <mergeCell ref="B43:B45"/>
    <mergeCell ref="A2:Z2"/>
    <mergeCell ref="A1:Z1"/>
    <mergeCell ref="C53:C54"/>
    <mergeCell ref="C56:C57"/>
    <mergeCell ref="B36:B38"/>
    <mergeCell ref="A36:A38"/>
    <mergeCell ref="B40:B42"/>
    <mergeCell ref="A40:A42"/>
    <mergeCell ref="C17:C18"/>
    <mergeCell ref="C20:C21"/>
    <mergeCell ref="C23:C24"/>
    <mergeCell ref="C26:C27"/>
    <mergeCell ref="C29:C30"/>
    <mergeCell ref="C32:C33"/>
    <mergeCell ref="B26:B28"/>
    <mergeCell ref="B29:B31"/>
    <mergeCell ref="C59:C60"/>
    <mergeCell ref="C36:C37"/>
    <mergeCell ref="C40:C41"/>
    <mergeCell ref="C43:C44"/>
    <mergeCell ref="C46:C47"/>
    <mergeCell ref="C49:C50"/>
  </mergeCells>
  <printOptions headings="1"/>
  <pageMargins left="0.17" right="0.17" top="0.6" bottom="0.15748031496062992" header="0.15748031496062992" footer="0.15748031496062992"/>
  <pageSetup paperSize="8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tabSelected="1" topLeftCell="A34" zoomScale="80" zoomScaleNormal="80" workbookViewId="0">
      <selection activeCell="B39" sqref="B39"/>
    </sheetView>
  </sheetViews>
  <sheetFormatPr defaultRowHeight="18.75" x14ac:dyDescent="0.3"/>
  <cols>
    <col min="1" max="1" width="8" style="3" customWidth="1"/>
    <col min="2" max="2" width="56.85546875" style="13" customWidth="1"/>
    <col min="3" max="3" width="11.5703125" style="4" customWidth="1"/>
    <col min="4" max="4" width="12.7109375" style="64" customWidth="1"/>
    <col min="5" max="8" width="12.7109375" style="13" customWidth="1"/>
    <col min="9" max="9" width="14.42578125" style="13" customWidth="1"/>
    <col min="10" max="11" width="12.7109375" style="13" customWidth="1"/>
    <col min="12" max="12" width="14.140625" style="13" customWidth="1"/>
    <col min="13" max="13" width="13.5703125" style="13" customWidth="1"/>
    <col min="14" max="20" width="12.7109375" style="13" customWidth="1"/>
    <col min="21" max="21" width="15.28515625" style="13" customWidth="1"/>
    <col min="22" max="22" width="13.85546875" style="13" customWidth="1"/>
    <col min="23" max="25" width="12.7109375" style="13" customWidth="1"/>
    <col min="26" max="16384" width="9.140625" style="13"/>
  </cols>
  <sheetData>
    <row r="1" spans="1:25" ht="22.5" x14ac:dyDescent="0.3">
      <c r="A1" s="94" t="s">
        <v>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</row>
    <row r="2" spans="1:25" x14ac:dyDescent="0.3">
      <c r="A2" s="139" t="s">
        <v>172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</row>
    <row r="3" spans="1:25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x14ac:dyDescent="0.3">
      <c r="A4" s="133" t="s">
        <v>7</v>
      </c>
      <c r="B4" s="136" t="s">
        <v>2</v>
      </c>
      <c r="C4" s="136" t="s">
        <v>6</v>
      </c>
      <c r="D4" s="129" t="s">
        <v>68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30" t="s">
        <v>69</v>
      </c>
      <c r="R4" s="131"/>
      <c r="S4" s="131"/>
      <c r="T4" s="131"/>
      <c r="U4" s="131"/>
      <c r="V4" s="131"/>
      <c r="W4" s="131"/>
      <c r="X4" s="131"/>
      <c r="Y4" s="132"/>
    </row>
    <row r="5" spans="1:25" x14ac:dyDescent="0.3">
      <c r="A5" s="134"/>
      <c r="B5" s="137"/>
      <c r="C5" s="137"/>
      <c r="D5" s="24" t="s">
        <v>23</v>
      </c>
      <c r="E5" s="24">
        <v>2</v>
      </c>
      <c r="F5" s="24">
        <v>3</v>
      </c>
      <c r="G5" s="24">
        <v>4</v>
      </c>
      <c r="H5" s="24">
        <v>5</v>
      </c>
      <c r="I5" s="24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4">
        <v>12</v>
      </c>
      <c r="P5" s="24">
        <v>13</v>
      </c>
      <c r="Q5" s="25">
        <v>14</v>
      </c>
      <c r="R5" s="25">
        <v>15</v>
      </c>
      <c r="S5" s="25">
        <v>16</v>
      </c>
      <c r="T5" s="25">
        <v>17</v>
      </c>
      <c r="U5" s="25">
        <v>18</v>
      </c>
      <c r="V5" s="25">
        <v>19</v>
      </c>
      <c r="W5" s="25">
        <v>20</v>
      </c>
      <c r="X5" s="25">
        <v>21</v>
      </c>
      <c r="Y5" s="25">
        <v>22</v>
      </c>
    </row>
    <row r="6" spans="1:25" ht="91.5" customHeight="1" x14ac:dyDescent="0.3">
      <c r="A6" s="134"/>
      <c r="B6" s="137"/>
      <c r="C6" s="137"/>
      <c r="D6" s="16" t="s">
        <v>42</v>
      </c>
      <c r="E6" s="16" t="s">
        <v>43</v>
      </c>
      <c r="F6" s="16" t="s">
        <v>44</v>
      </c>
      <c r="G6" s="16" t="s">
        <v>45</v>
      </c>
      <c r="H6" s="16" t="s">
        <v>46</v>
      </c>
      <c r="I6" s="16" t="s">
        <v>47</v>
      </c>
      <c r="J6" s="16" t="s">
        <v>48</v>
      </c>
      <c r="K6" s="16" t="s">
        <v>49</v>
      </c>
      <c r="L6" s="16" t="s">
        <v>50</v>
      </c>
      <c r="M6" s="16" t="s">
        <v>51</v>
      </c>
      <c r="N6" s="16" t="s">
        <v>52</v>
      </c>
      <c r="O6" s="16" t="s">
        <v>53</v>
      </c>
      <c r="P6" s="16" t="s">
        <v>54</v>
      </c>
      <c r="Q6" s="17" t="s">
        <v>55</v>
      </c>
      <c r="R6" s="17" t="s">
        <v>56</v>
      </c>
      <c r="S6" s="17" t="s">
        <v>57</v>
      </c>
      <c r="T6" s="18" t="s">
        <v>58</v>
      </c>
      <c r="U6" s="17" t="s">
        <v>67</v>
      </c>
      <c r="V6" s="17" t="s">
        <v>59</v>
      </c>
      <c r="W6" s="17" t="s">
        <v>60</v>
      </c>
      <c r="X6" s="17" t="s">
        <v>66</v>
      </c>
      <c r="Y6" s="17" t="s">
        <v>61</v>
      </c>
    </row>
    <row r="7" spans="1:25" ht="75" x14ac:dyDescent="0.3">
      <c r="A7" s="2" t="s">
        <v>23</v>
      </c>
      <c r="B7" s="26" t="s">
        <v>70</v>
      </c>
      <c r="C7" s="7" t="s">
        <v>0</v>
      </c>
      <c r="D7" s="27">
        <v>337802</v>
      </c>
      <c r="E7" s="28">
        <v>1594729</v>
      </c>
      <c r="F7" s="28">
        <v>78965.040000000008</v>
      </c>
      <c r="G7" s="28">
        <v>170393</v>
      </c>
      <c r="H7" s="28">
        <v>101726</v>
      </c>
      <c r="I7" s="29">
        <v>528028.4</v>
      </c>
      <c r="J7" s="28">
        <v>76457</v>
      </c>
      <c r="K7" s="28">
        <v>151138</v>
      </c>
      <c r="L7" s="28">
        <v>232132</v>
      </c>
      <c r="M7" s="29">
        <v>239031.4</v>
      </c>
      <c r="N7" s="28">
        <v>519272</v>
      </c>
      <c r="O7" s="29">
        <v>37283.1</v>
      </c>
      <c r="P7" s="29">
        <v>63439.8</v>
      </c>
      <c r="Q7" s="28">
        <v>211000</v>
      </c>
      <c r="R7" s="29">
        <v>106668.70000000001</v>
      </c>
      <c r="S7" s="29">
        <v>17528.8</v>
      </c>
      <c r="T7" s="29">
        <v>69288.800000000003</v>
      </c>
      <c r="U7" s="29">
        <v>27632.1</v>
      </c>
      <c r="V7" s="29">
        <v>76211.399999999994</v>
      </c>
      <c r="W7" s="28">
        <v>3147</v>
      </c>
      <c r="X7" s="29">
        <v>14680.1</v>
      </c>
      <c r="Y7" s="29">
        <v>26205.599999999999</v>
      </c>
    </row>
    <row r="8" spans="1:25" s="5" customFormat="1" x14ac:dyDescent="0.3">
      <c r="A8" s="2" t="s">
        <v>3</v>
      </c>
      <c r="B8" s="30" t="s">
        <v>71</v>
      </c>
      <c r="C8" s="8" t="s">
        <v>0</v>
      </c>
      <c r="D8" s="31">
        <v>265000</v>
      </c>
      <c r="E8" s="32">
        <v>1414229</v>
      </c>
      <c r="F8" s="32">
        <v>49999</v>
      </c>
      <c r="G8" s="33">
        <v>79393</v>
      </c>
      <c r="H8" s="32">
        <v>59303</v>
      </c>
      <c r="I8" s="33">
        <v>239722.8</v>
      </c>
      <c r="J8" s="33">
        <v>46421.7</v>
      </c>
      <c r="K8" s="33">
        <v>93295.3</v>
      </c>
      <c r="L8" s="33">
        <v>206431.9</v>
      </c>
      <c r="M8" s="32">
        <v>0</v>
      </c>
      <c r="N8" s="32">
        <v>341055</v>
      </c>
      <c r="O8" s="33">
        <v>13835.6</v>
      </c>
      <c r="P8" s="33">
        <v>30900</v>
      </c>
      <c r="Q8" s="32">
        <v>190000</v>
      </c>
      <c r="R8" s="33">
        <v>96873.1</v>
      </c>
      <c r="S8" s="33">
        <v>13500</v>
      </c>
      <c r="T8" s="33">
        <v>67288.800000000003</v>
      </c>
      <c r="U8" s="33">
        <v>0</v>
      </c>
      <c r="V8" s="33">
        <v>0</v>
      </c>
      <c r="W8" s="32">
        <v>0</v>
      </c>
      <c r="X8" s="32">
        <v>0</v>
      </c>
      <c r="Y8" s="32">
        <v>0</v>
      </c>
    </row>
    <row r="9" spans="1:25" s="5" customFormat="1" x14ac:dyDescent="0.3">
      <c r="A9" s="2" t="s">
        <v>4</v>
      </c>
      <c r="B9" s="30" t="s">
        <v>72</v>
      </c>
      <c r="C9" s="8" t="s">
        <v>0</v>
      </c>
      <c r="D9" s="31">
        <v>17000</v>
      </c>
      <c r="E9" s="32">
        <v>103400</v>
      </c>
      <c r="F9" s="32">
        <v>2965</v>
      </c>
      <c r="G9" s="33">
        <v>87099.5</v>
      </c>
      <c r="H9" s="32">
        <v>39937</v>
      </c>
      <c r="I9" s="33">
        <v>16232.9</v>
      </c>
      <c r="J9" s="33">
        <v>25000</v>
      </c>
      <c r="K9" s="33">
        <v>6993</v>
      </c>
      <c r="L9" s="33">
        <v>14344</v>
      </c>
      <c r="M9" s="33">
        <v>172406</v>
      </c>
      <c r="N9" s="32">
        <v>178163</v>
      </c>
      <c r="O9" s="33">
        <v>5938.4</v>
      </c>
      <c r="P9" s="33">
        <v>20600</v>
      </c>
      <c r="Q9" s="32">
        <v>14000</v>
      </c>
      <c r="R9" s="33">
        <v>1609.6</v>
      </c>
      <c r="S9" s="33">
        <v>1700</v>
      </c>
      <c r="T9" s="33">
        <v>0</v>
      </c>
      <c r="U9" s="33">
        <v>24000</v>
      </c>
      <c r="V9" s="33">
        <v>0</v>
      </c>
      <c r="W9" s="32">
        <v>0</v>
      </c>
      <c r="X9" s="32">
        <v>0</v>
      </c>
      <c r="Y9" s="32">
        <v>0</v>
      </c>
    </row>
    <row r="10" spans="1:25" s="5" customFormat="1" x14ac:dyDescent="0.3">
      <c r="A10" s="2" t="s">
        <v>5</v>
      </c>
      <c r="B10" s="30" t="s">
        <v>73</v>
      </c>
      <c r="C10" s="8" t="s">
        <v>0</v>
      </c>
      <c r="D10" s="31">
        <f>D14</f>
        <v>55802</v>
      </c>
      <c r="E10" s="32">
        <v>77100</v>
      </c>
      <c r="F10" s="32">
        <v>26001.040000000001</v>
      </c>
      <c r="G10" s="33">
        <v>3900.5</v>
      </c>
      <c r="H10" s="32">
        <v>2486</v>
      </c>
      <c r="I10" s="33">
        <v>272072.7</v>
      </c>
      <c r="J10" s="33">
        <v>5035.3</v>
      </c>
      <c r="K10" s="33">
        <v>50849.7</v>
      </c>
      <c r="L10" s="33">
        <v>11356.1</v>
      </c>
      <c r="M10" s="33">
        <v>66625.399999999994</v>
      </c>
      <c r="N10" s="32">
        <v>54</v>
      </c>
      <c r="O10" s="33">
        <v>17509.099999999999</v>
      </c>
      <c r="P10" s="33">
        <v>11939.8</v>
      </c>
      <c r="Q10" s="32">
        <v>7000</v>
      </c>
      <c r="R10" s="33">
        <v>8186</v>
      </c>
      <c r="S10" s="33">
        <v>2328.8000000000002</v>
      </c>
      <c r="T10" s="33">
        <v>2000</v>
      </c>
      <c r="U10" s="33">
        <v>3632.1</v>
      </c>
      <c r="V10" s="33">
        <v>76211.399999999994</v>
      </c>
      <c r="W10" s="32">
        <v>3147</v>
      </c>
      <c r="X10" s="33">
        <v>14680.1</v>
      </c>
      <c r="Y10" s="33">
        <v>26205.599999999999</v>
      </c>
    </row>
    <row r="11" spans="1:25" ht="37.5" x14ac:dyDescent="0.3">
      <c r="A11" s="2" t="s">
        <v>74</v>
      </c>
      <c r="B11" s="34" t="s">
        <v>75</v>
      </c>
      <c r="C11" s="8" t="s">
        <v>0</v>
      </c>
      <c r="D11" s="27">
        <f>D12</f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9">
        <v>49939.4</v>
      </c>
      <c r="L11" s="28">
        <v>58000</v>
      </c>
      <c r="M11" s="28">
        <v>0</v>
      </c>
      <c r="N11" s="29">
        <v>80328.600000000006</v>
      </c>
      <c r="O11" s="28">
        <v>5039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14551</v>
      </c>
      <c r="Y11" s="28">
        <v>0</v>
      </c>
    </row>
    <row r="12" spans="1:25" ht="75" x14ac:dyDescent="0.3">
      <c r="A12" s="2" t="s">
        <v>76</v>
      </c>
      <c r="B12" s="35" t="s">
        <v>77</v>
      </c>
      <c r="C12" s="36"/>
      <c r="D12" s="27"/>
      <c r="E12" s="28"/>
      <c r="F12" s="28"/>
      <c r="G12" s="28"/>
      <c r="H12" s="28"/>
      <c r="I12" s="28"/>
      <c r="J12" s="28"/>
      <c r="K12" s="28"/>
      <c r="L12" s="37" t="s">
        <v>78</v>
      </c>
      <c r="M12" s="28"/>
      <c r="N12" s="37" t="s">
        <v>79</v>
      </c>
      <c r="O12" s="37" t="s">
        <v>80</v>
      </c>
      <c r="P12" s="28"/>
      <c r="Q12" s="28"/>
      <c r="R12" s="28"/>
      <c r="S12" s="28"/>
      <c r="T12" s="28"/>
      <c r="U12" s="28"/>
      <c r="V12" s="28"/>
      <c r="W12" s="28"/>
      <c r="X12" s="37" t="s">
        <v>79</v>
      </c>
      <c r="Y12" s="28"/>
    </row>
    <row r="13" spans="1:25" ht="75" x14ac:dyDescent="0.3">
      <c r="A13" s="2" t="s">
        <v>81</v>
      </c>
      <c r="B13" s="34" t="s">
        <v>82</v>
      </c>
      <c r="C13" s="36"/>
      <c r="D13" s="38">
        <v>78201.5</v>
      </c>
      <c r="E13" s="38">
        <v>77100</v>
      </c>
      <c r="F13" s="38">
        <v>33889</v>
      </c>
      <c r="G13" s="38">
        <v>14066.4</v>
      </c>
      <c r="H13" s="38">
        <v>3512</v>
      </c>
      <c r="I13" s="38">
        <v>211954.9</v>
      </c>
      <c r="J13" s="38">
        <v>7966.3</v>
      </c>
      <c r="K13" s="38">
        <v>50849.7</v>
      </c>
      <c r="L13" s="38">
        <v>12944.3</v>
      </c>
      <c r="M13" s="38">
        <v>72334.599999999991</v>
      </c>
      <c r="N13" s="38">
        <v>70.8</v>
      </c>
      <c r="O13" s="38">
        <v>25390.700000000004</v>
      </c>
      <c r="P13" s="38">
        <v>11939.8</v>
      </c>
      <c r="Q13" s="38">
        <v>7000</v>
      </c>
      <c r="R13" s="38">
        <v>8186</v>
      </c>
      <c r="S13" s="38">
        <v>2328.8000000000002</v>
      </c>
      <c r="T13" s="38">
        <v>2000</v>
      </c>
      <c r="U13" s="38">
        <v>3632.1</v>
      </c>
      <c r="V13" s="38">
        <v>22874.5</v>
      </c>
      <c r="W13" s="38">
        <v>3147</v>
      </c>
      <c r="X13" s="38">
        <v>2474</v>
      </c>
      <c r="Y13" s="38">
        <v>2888</v>
      </c>
    </row>
    <row r="14" spans="1:25" ht="37.5" x14ac:dyDescent="0.3">
      <c r="A14" s="2" t="s">
        <v>83</v>
      </c>
      <c r="B14" s="39" t="s">
        <v>84</v>
      </c>
      <c r="C14" s="8" t="s">
        <v>0</v>
      </c>
      <c r="D14" s="27">
        <v>55802</v>
      </c>
      <c r="E14" s="27">
        <v>77100</v>
      </c>
      <c r="F14" s="27">
        <v>30000</v>
      </c>
      <c r="G14" s="38">
        <v>6800.5</v>
      </c>
      <c r="H14" s="27">
        <v>3512</v>
      </c>
      <c r="I14" s="38">
        <v>211954.9</v>
      </c>
      <c r="J14" s="38">
        <v>5035.3</v>
      </c>
      <c r="K14" s="38">
        <v>50849.7</v>
      </c>
      <c r="L14" s="38">
        <v>11356.099999999999</v>
      </c>
      <c r="M14" s="38">
        <v>66625.399999999994</v>
      </c>
      <c r="N14" s="38">
        <v>70.8</v>
      </c>
      <c r="O14" s="38">
        <v>24223.800000000003</v>
      </c>
      <c r="P14" s="38">
        <v>11939.8</v>
      </c>
      <c r="Q14" s="27">
        <v>7000</v>
      </c>
      <c r="R14" s="27">
        <v>8186</v>
      </c>
      <c r="S14" s="38">
        <v>2328.8000000000002</v>
      </c>
      <c r="T14" s="27">
        <v>2000</v>
      </c>
      <c r="U14" s="38">
        <v>3632.1</v>
      </c>
      <c r="V14" s="38">
        <v>9465.0999999999985</v>
      </c>
      <c r="W14" s="27">
        <v>3147</v>
      </c>
      <c r="X14" s="27">
        <v>2474</v>
      </c>
      <c r="Y14" s="27">
        <v>0</v>
      </c>
    </row>
    <row r="15" spans="1:25" x14ac:dyDescent="0.3">
      <c r="A15" s="140" t="s">
        <v>85</v>
      </c>
      <c r="B15" s="142" t="s">
        <v>86</v>
      </c>
      <c r="C15" s="144" t="s">
        <v>0</v>
      </c>
      <c r="D15" s="27">
        <v>28000</v>
      </c>
      <c r="E15" s="28"/>
      <c r="F15" s="28">
        <v>20740</v>
      </c>
      <c r="G15" s="28"/>
      <c r="H15" s="28"/>
      <c r="I15" s="28">
        <v>65652</v>
      </c>
      <c r="J15" s="28"/>
      <c r="K15" s="28">
        <v>36000</v>
      </c>
      <c r="L15" s="28"/>
      <c r="M15" s="28"/>
      <c r="N15" s="28"/>
      <c r="O15" s="28">
        <v>15000</v>
      </c>
      <c r="P15" s="28"/>
      <c r="Q15" s="28"/>
      <c r="R15" s="28">
        <v>8000</v>
      </c>
      <c r="S15" s="28"/>
      <c r="T15" s="28"/>
      <c r="U15" s="28">
        <v>1700</v>
      </c>
      <c r="V15" s="29">
        <v>6146.4</v>
      </c>
      <c r="W15" s="28">
        <v>965</v>
      </c>
      <c r="X15" s="28">
        <v>968</v>
      </c>
      <c r="Y15" s="28"/>
    </row>
    <row r="16" spans="1:25" ht="57.75" customHeight="1" x14ac:dyDescent="0.3">
      <c r="A16" s="141"/>
      <c r="B16" s="143"/>
      <c r="C16" s="145"/>
      <c r="D16" s="40" t="s">
        <v>87</v>
      </c>
      <c r="E16" s="41"/>
      <c r="F16" s="37" t="s">
        <v>88</v>
      </c>
      <c r="G16" s="41"/>
      <c r="H16" s="41"/>
      <c r="I16" s="37" t="s">
        <v>89</v>
      </c>
      <c r="J16" s="41"/>
      <c r="K16" s="37" t="s">
        <v>90</v>
      </c>
      <c r="L16" s="41"/>
      <c r="M16" s="41"/>
      <c r="N16" s="41"/>
      <c r="O16" s="37" t="s">
        <v>91</v>
      </c>
      <c r="P16" s="41"/>
      <c r="Q16" s="41"/>
      <c r="R16" s="37" t="s">
        <v>92</v>
      </c>
      <c r="S16" s="41"/>
      <c r="T16" s="41"/>
      <c r="U16" s="37" t="s">
        <v>93</v>
      </c>
      <c r="V16" s="37" t="s">
        <v>94</v>
      </c>
      <c r="W16" s="42" t="s">
        <v>95</v>
      </c>
      <c r="X16" s="37" t="s">
        <v>96</v>
      </c>
      <c r="Y16" s="41"/>
    </row>
    <row r="17" spans="1:25" x14ac:dyDescent="0.3">
      <c r="A17" s="21" t="s">
        <v>97</v>
      </c>
      <c r="B17" s="43" t="s">
        <v>98</v>
      </c>
      <c r="C17" s="8" t="s">
        <v>0</v>
      </c>
      <c r="D17" s="44">
        <v>0</v>
      </c>
      <c r="E17" s="44">
        <v>77100</v>
      </c>
      <c r="F17" s="44">
        <v>0</v>
      </c>
      <c r="G17" s="44">
        <v>0</v>
      </c>
      <c r="H17" s="44">
        <v>0</v>
      </c>
      <c r="I17" s="44">
        <v>24550</v>
      </c>
      <c r="J17" s="44">
        <v>0</v>
      </c>
      <c r="K17" s="44">
        <v>0</v>
      </c>
      <c r="L17" s="44">
        <v>0</v>
      </c>
      <c r="M17" s="44">
        <v>30000</v>
      </c>
      <c r="N17" s="44">
        <v>0</v>
      </c>
      <c r="O17" s="44">
        <v>8449.7000000000007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3165.7</v>
      </c>
      <c r="W17" s="44">
        <v>2182</v>
      </c>
      <c r="X17" s="44">
        <v>0</v>
      </c>
      <c r="Y17" s="44">
        <v>0</v>
      </c>
    </row>
    <row r="18" spans="1:25" ht="30" x14ac:dyDescent="0.3">
      <c r="A18" s="45" t="s">
        <v>99</v>
      </c>
      <c r="B18" s="65" t="s">
        <v>100</v>
      </c>
      <c r="C18" s="45" t="s">
        <v>0</v>
      </c>
      <c r="D18" s="45"/>
      <c r="E18" s="45">
        <v>77100</v>
      </c>
      <c r="F18" s="45"/>
      <c r="G18" s="45"/>
      <c r="H18" s="45"/>
      <c r="I18" s="45">
        <v>24550</v>
      </c>
      <c r="J18" s="45"/>
      <c r="K18" s="45"/>
      <c r="L18" s="45"/>
      <c r="M18" s="45">
        <v>10000</v>
      </c>
      <c r="N18" s="45"/>
      <c r="O18" s="45">
        <v>2226.4</v>
      </c>
      <c r="P18" s="45"/>
      <c r="Q18" s="45"/>
      <c r="R18" s="45"/>
      <c r="S18" s="45"/>
      <c r="T18" s="45"/>
      <c r="U18" s="45"/>
      <c r="V18" s="45">
        <f>1200.5+90.1+6</f>
        <v>1296.5999999999999</v>
      </c>
      <c r="W18" s="45">
        <v>2182</v>
      </c>
      <c r="X18" s="45"/>
      <c r="Y18" s="45"/>
    </row>
    <row r="19" spans="1:25" ht="45" x14ac:dyDescent="0.3">
      <c r="A19" s="45"/>
      <c r="B19" s="65"/>
      <c r="C19" s="37"/>
      <c r="D19" s="37"/>
      <c r="E19" s="37" t="s">
        <v>101</v>
      </c>
      <c r="F19" s="37"/>
      <c r="G19" s="37"/>
      <c r="H19" s="37"/>
      <c r="I19" s="37" t="s">
        <v>102</v>
      </c>
      <c r="J19" s="37"/>
      <c r="K19" s="37"/>
      <c r="L19" s="37"/>
      <c r="M19" s="37" t="s">
        <v>103</v>
      </c>
      <c r="N19" s="37"/>
      <c r="O19" s="37" t="s">
        <v>104</v>
      </c>
      <c r="P19" s="37"/>
      <c r="Q19" s="37"/>
      <c r="R19" s="37"/>
      <c r="S19" s="37"/>
      <c r="T19" s="37"/>
      <c r="U19" s="37"/>
      <c r="V19" s="37" t="s">
        <v>105</v>
      </c>
      <c r="W19" s="37" t="s">
        <v>106</v>
      </c>
      <c r="X19" s="37"/>
      <c r="Y19" s="37"/>
    </row>
    <row r="20" spans="1:25" x14ac:dyDescent="0.3">
      <c r="A20" s="45" t="s">
        <v>107</v>
      </c>
      <c r="B20" s="65" t="s">
        <v>108</v>
      </c>
      <c r="C20" s="45" t="s">
        <v>0</v>
      </c>
      <c r="D20" s="45"/>
      <c r="E20" s="45"/>
      <c r="F20" s="45"/>
      <c r="G20" s="45"/>
      <c r="H20" s="45"/>
      <c r="I20" s="45"/>
      <c r="J20" s="45"/>
      <c r="K20" s="45"/>
      <c r="L20" s="45"/>
      <c r="M20" s="45">
        <v>20000</v>
      </c>
      <c r="N20" s="45"/>
      <c r="O20" s="45">
        <v>6223.3</v>
      </c>
      <c r="P20" s="45"/>
      <c r="Q20" s="45"/>
      <c r="R20" s="45"/>
      <c r="S20" s="45"/>
      <c r="T20" s="45"/>
      <c r="U20" s="45"/>
      <c r="V20" s="45">
        <f>1359+109.9</f>
        <v>1468.9</v>
      </c>
      <c r="W20" s="45"/>
      <c r="X20" s="45"/>
      <c r="Y20" s="45"/>
    </row>
    <row r="21" spans="1:25" ht="33.75" x14ac:dyDescent="0.3">
      <c r="A21" s="45"/>
      <c r="B21" s="45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 t="s">
        <v>109</v>
      </c>
      <c r="N21" s="37"/>
      <c r="O21" s="37" t="s">
        <v>104</v>
      </c>
      <c r="P21" s="37"/>
      <c r="Q21" s="37"/>
      <c r="R21" s="37"/>
      <c r="S21" s="37"/>
      <c r="T21" s="37"/>
      <c r="U21" s="37"/>
      <c r="V21" s="37" t="s">
        <v>110</v>
      </c>
      <c r="W21" s="37"/>
      <c r="X21" s="37"/>
      <c r="Y21" s="37"/>
    </row>
    <row r="22" spans="1:25" x14ac:dyDescent="0.3">
      <c r="A22" s="140" t="s">
        <v>111</v>
      </c>
      <c r="B22" s="146" t="s">
        <v>112</v>
      </c>
      <c r="C22" s="148" t="s">
        <v>0</v>
      </c>
      <c r="D22" s="40"/>
      <c r="E22" s="42"/>
      <c r="F22" s="28">
        <v>9260</v>
      </c>
      <c r="G22" s="29">
        <v>3542.2</v>
      </c>
      <c r="H22" s="28">
        <v>3512</v>
      </c>
      <c r="I22" s="29">
        <v>74034.899999999994</v>
      </c>
      <c r="J22" s="29">
        <v>1500</v>
      </c>
      <c r="K22" s="29">
        <v>14055.1</v>
      </c>
      <c r="L22" s="29">
        <v>7238.7</v>
      </c>
      <c r="M22" s="29">
        <v>28767.599999999999</v>
      </c>
      <c r="N22" s="29">
        <v>70.8</v>
      </c>
      <c r="O22" s="29">
        <v>421.7</v>
      </c>
      <c r="P22" s="29">
        <v>11939.8</v>
      </c>
      <c r="Q22" s="29">
        <v>7000</v>
      </c>
      <c r="R22" s="29">
        <v>186</v>
      </c>
      <c r="S22" s="29">
        <v>2328.8000000000002</v>
      </c>
      <c r="T22" s="28">
        <v>2000</v>
      </c>
      <c r="U22" s="29">
        <v>1932.1</v>
      </c>
      <c r="V22" s="28">
        <v>153</v>
      </c>
      <c r="W22" s="29"/>
      <c r="X22" s="29">
        <v>1506</v>
      </c>
      <c r="Y22" s="29"/>
    </row>
    <row r="23" spans="1:25" ht="90" x14ac:dyDescent="0.3">
      <c r="A23" s="141"/>
      <c r="B23" s="147"/>
      <c r="C23" s="149"/>
      <c r="D23" s="40"/>
      <c r="E23" s="42"/>
      <c r="F23" s="37" t="s">
        <v>113</v>
      </c>
      <c r="G23" s="37" t="s">
        <v>114</v>
      </c>
      <c r="H23" s="37" t="s">
        <v>115</v>
      </c>
      <c r="I23" s="37" t="s">
        <v>116</v>
      </c>
      <c r="J23" s="37" t="s">
        <v>117</v>
      </c>
      <c r="K23" s="37" t="s">
        <v>118</v>
      </c>
      <c r="L23" s="37" t="s">
        <v>119</v>
      </c>
      <c r="M23" s="37" t="s">
        <v>120</v>
      </c>
      <c r="N23" s="37" t="s">
        <v>121</v>
      </c>
      <c r="O23" s="37" t="s">
        <v>122</v>
      </c>
      <c r="P23" s="37" t="s">
        <v>123</v>
      </c>
      <c r="Q23" s="37" t="s">
        <v>124</v>
      </c>
      <c r="R23" s="37" t="s">
        <v>125</v>
      </c>
      <c r="S23" s="37" t="s">
        <v>126</v>
      </c>
      <c r="T23" s="37" t="s">
        <v>127</v>
      </c>
      <c r="U23" s="37" t="s">
        <v>128</v>
      </c>
      <c r="V23" s="37" t="s">
        <v>129</v>
      </c>
      <c r="W23" s="37"/>
      <c r="X23" s="37" t="s">
        <v>130</v>
      </c>
      <c r="Y23" s="37"/>
    </row>
    <row r="24" spans="1:25" s="51" customFormat="1" ht="15" x14ac:dyDescent="0.25">
      <c r="A24" s="46" t="s">
        <v>21</v>
      </c>
      <c r="B24" s="46" t="s">
        <v>131</v>
      </c>
      <c r="C24" s="47"/>
      <c r="D24" s="48"/>
      <c r="E24" s="49"/>
      <c r="F24" s="50"/>
      <c r="G24" s="45">
        <v>2600</v>
      </c>
      <c r="H24" s="50">
        <v>2485</v>
      </c>
      <c r="I24" s="45">
        <v>53451.399999999994</v>
      </c>
      <c r="J24" s="50"/>
      <c r="K24" s="50"/>
      <c r="L24" s="45">
        <v>3347.5</v>
      </c>
      <c r="M24" s="45">
        <v>14429.8</v>
      </c>
      <c r="N24" s="50"/>
      <c r="O24" s="50"/>
      <c r="P24" s="45">
        <v>11650</v>
      </c>
      <c r="Q24" s="50"/>
      <c r="R24" s="50"/>
      <c r="S24" s="50"/>
      <c r="T24" s="50"/>
      <c r="U24" s="50"/>
      <c r="V24" s="50"/>
      <c r="W24" s="50"/>
      <c r="X24" s="50"/>
      <c r="Y24" s="50"/>
    </row>
    <row r="25" spans="1:25" s="51" customFormat="1" ht="30" x14ac:dyDescent="0.25">
      <c r="A25" s="52"/>
      <c r="B25" s="46" t="s">
        <v>132</v>
      </c>
      <c r="C25" s="47"/>
      <c r="D25" s="48"/>
      <c r="E25" s="49"/>
      <c r="F25" s="50"/>
      <c r="G25" s="45">
        <v>942.2</v>
      </c>
      <c r="H25" s="50">
        <v>1027</v>
      </c>
      <c r="I25" s="45">
        <v>20583.5</v>
      </c>
      <c r="J25" s="50"/>
      <c r="K25" s="50"/>
      <c r="L25" s="45">
        <v>3891.2</v>
      </c>
      <c r="M25" s="45">
        <v>14337.8</v>
      </c>
      <c r="N25" s="50"/>
      <c r="O25" s="45">
        <v>421.7</v>
      </c>
      <c r="P25" s="45">
        <v>289.8</v>
      </c>
      <c r="Q25" s="50"/>
      <c r="R25" s="50">
        <v>186</v>
      </c>
      <c r="S25" s="50"/>
      <c r="T25" s="50">
        <v>2000</v>
      </c>
      <c r="U25" s="50"/>
      <c r="V25" s="50">
        <v>153</v>
      </c>
      <c r="W25" s="50"/>
      <c r="X25" s="50">
        <v>1506</v>
      </c>
      <c r="Y25" s="50"/>
    </row>
    <row r="26" spans="1:25" x14ac:dyDescent="0.3">
      <c r="A26" s="140" t="s">
        <v>133</v>
      </c>
      <c r="B26" s="146" t="s">
        <v>134</v>
      </c>
      <c r="C26" s="148" t="s">
        <v>0</v>
      </c>
      <c r="D26" s="53"/>
      <c r="E26" s="42"/>
      <c r="F26" s="37"/>
      <c r="G26" s="37"/>
      <c r="H26" s="37"/>
      <c r="I26" s="28">
        <v>41318</v>
      </c>
      <c r="J26" s="37"/>
      <c r="K26" s="37"/>
      <c r="L26" s="37"/>
      <c r="M26" s="28">
        <v>6274</v>
      </c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33.75" x14ac:dyDescent="0.3">
      <c r="A27" s="141"/>
      <c r="B27" s="147"/>
      <c r="C27" s="149"/>
      <c r="D27" s="53"/>
      <c r="E27" s="42"/>
      <c r="F27" s="37"/>
      <c r="G27" s="37"/>
      <c r="H27" s="37"/>
      <c r="I27" s="37" t="s">
        <v>135</v>
      </c>
      <c r="J27" s="37"/>
      <c r="K27" s="37"/>
      <c r="L27" s="37"/>
      <c r="M27" s="37" t="s">
        <v>136</v>
      </c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x14ac:dyDescent="0.3">
      <c r="A28" s="140" t="s">
        <v>137</v>
      </c>
      <c r="B28" s="150" t="s">
        <v>138</v>
      </c>
      <c r="C28" s="144" t="s">
        <v>0</v>
      </c>
      <c r="D28" s="27">
        <f>12878+10500</f>
        <v>23378</v>
      </c>
      <c r="E28" s="28"/>
      <c r="F28" s="28"/>
      <c r="G28" s="27">
        <v>2900</v>
      </c>
      <c r="H28" s="28"/>
      <c r="I28" s="28">
        <v>6400</v>
      </c>
      <c r="J28" s="28"/>
      <c r="K28" s="28"/>
      <c r="L28" s="29">
        <v>3111.1</v>
      </c>
      <c r="M28" s="29">
        <v>1583.8</v>
      </c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45" x14ac:dyDescent="0.3">
      <c r="A29" s="141"/>
      <c r="B29" s="151"/>
      <c r="C29" s="145"/>
      <c r="D29" s="40" t="s">
        <v>139</v>
      </c>
      <c r="E29" s="41"/>
      <c r="F29" s="41"/>
      <c r="G29" s="37" t="s">
        <v>140</v>
      </c>
      <c r="H29" s="41"/>
      <c r="I29" s="37" t="s">
        <v>141</v>
      </c>
      <c r="J29" s="41"/>
      <c r="K29" s="41"/>
      <c r="L29" s="37" t="s">
        <v>142</v>
      </c>
      <c r="M29" s="37" t="s">
        <v>143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 x14ac:dyDescent="0.3">
      <c r="A30" s="140" t="s">
        <v>144</v>
      </c>
      <c r="B30" s="146" t="s">
        <v>145</v>
      </c>
      <c r="C30" s="144" t="s">
        <v>0</v>
      </c>
      <c r="D30" s="27">
        <v>4424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ht="56.25" x14ac:dyDescent="0.3">
      <c r="A31" s="141"/>
      <c r="B31" s="147"/>
      <c r="C31" s="145"/>
      <c r="D31" s="54" t="s">
        <v>146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x14ac:dyDescent="0.3">
      <c r="A32" s="140" t="s">
        <v>147</v>
      </c>
      <c r="B32" s="146" t="s">
        <v>148</v>
      </c>
      <c r="C32" s="148" t="s">
        <v>0</v>
      </c>
      <c r="D32" s="40"/>
      <c r="E32" s="42"/>
      <c r="F32" s="37"/>
      <c r="G32" s="29">
        <v>358.3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45" x14ac:dyDescent="0.3">
      <c r="A33" s="141"/>
      <c r="B33" s="147"/>
      <c r="C33" s="149"/>
      <c r="D33" s="40"/>
      <c r="E33" s="42"/>
      <c r="F33" s="37"/>
      <c r="G33" s="37" t="s">
        <v>149</v>
      </c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x14ac:dyDescent="0.3">
      <c r="A34" s="140" t="s">
        <v>150</v>
      </c>
      <c r="B34" s="146" t="s">
        <v>151</v>
      </c>
      <c r="C34" s="148" t="s">
        <v>0</v>
      </c>
      <c r="D34" s="53"/>
      <c r="E34" s="42"/>
      <c r="F34" s="37"/>
      <c r="G34" s="37"/>
      <c r="H34" s="37"/>
      <c r="I34" s="37"/>
      <c r="J34" s="29">
        <v>3535.3</v>
      </c>
      <c r="K34" s="29">
        <v>794.6</v>
      </c>
      <c r="L34" s="29">
        <v>998.5</v>
      </c>
      <c r="M34" s="37"/>
      <c r="N34" s="37"/>
      <c r="O34" s="29">
        <v>352.4</v>
      </c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55.5" customHeight="1" x14ac:dyDescent="0.3">
      <c r="A35" s="141"/>
      <c r="B35" s="147"/>
      <c r="C35" s="149"/>
      <c r="D35" s="53"/>
      <c r="E35" s="42"/>
      <c r="F35" s="37"/>
      <c r="G35" s="37"/>
      <c r="H35" s="37"/>
      <c r="I35" s="37"/>
      <c r="J35" s="37" t="s">
        <v>152</v>
      </c>
      <c r="K35" s="37" t="s">
        <v>153</v>
      </c>
      <c r="L35" s="37" t="s">
        <v>154</v>
      </c>
      <c r="M35" s="37"/>
      <c r="N35" s="37"/>
      <c r="O35" s="37" t="s">
        <v>122</v>
      </c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x14ac:dyDescent="0.3">
      <c r="A36" s="140" t="s">
        <v>155</v>
      </c>
      <c r="B36" s="146" t="s">
        <v>156</v>
      </c>
      <c r="C36" s="148" t="s">
        <v>0</v>
      </c>
      <c r="D36" s="53"/>
      <c r="E36" s="42"/>
      <c r="F36" s="37"/>
      <c r="G36" s="37"/>
      <c r="H36" s="37"/>
      <c r="I36" s="37"/>
      <c r="J36" s="37"/>
      <c r="K36" s="37"/>
      <c r="L36" s="29">
        <v>7.8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33.75" x14ac:dyDescent="0.3">
      <c r="A37" s="141"/>
      <c r="B37" s="147"/>
      <c r="C37" s="149"/>
      <c r="D37" s="53"/>
      <c r="E37" s="42"/>
      <c r="F37" s="37"/>
      <c r="G37" s="37"/>
      <c r="H37" s="37"/>
      <c r="I37" s="37"/>
      <c r="J37" s="37"/>
      <c r="K37" s="37"/>
      <c r="L37" s="37" t="s">
        <v>157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56.25" x14ac:dyDescent="0.3">
      <c r="A38" s="70" t="s">
        <v>158</v>
      </c>
      <c r="B38" s="26" t="s">
        <v>159</v>
      </c>
      <c r="C38" s="55" t="s">
        <v>0</v>
      </c>
      <c r="D38" s="53"/>
      <c r="E38" s="42"/>
      <c r="F38" s="37"/>
      <c r="G38" s="29">
        <v>219717.3</v>
      </c>
      <c r="H38" s="37"/>
      <c r="I38" s="37"/>
      <c r="J38" s="28"/>
      <c r="K38" s="37"/>
      <c r="L38" s="29">
        <v>225968.5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s="69" customFormat="1" ht="81.75" customHeight="1" x14ac:dyDescent="0.3">
      <c r="A39" s="66" t="s">
        <v>160</v>
      </c>
      <c r="B39" s="67" t="s">
        <v>161</v>
      </c>
      <c r="C39" s="68" t="s">
        <v>0</v>
      </c>
      <c r="D39" s="79">
        <v>22399.5</v>
      </c>
      <c r="E39" s="79"/>
      <c r="F39" s="79">
        <v>3889</v>
      </c>
      <c r="G39" s="79">
        <v>7265.9</v>
      </c>
      <c r="H39" s="79"/>
      <c r="I39" s="79"/>
      <c r="J39" s="79">
        <v>2931</v>
      </c>
      <c r="K39" s="79"/>
      <c r="L39" s="79">
        <v>1588.2</v>
      </c>
      <c r="M39" s="79">
        <v>5709.2</v>
      </c>
      <c r="N39" s="79"/>
      <c r="O39" s="79">
        <v>1166.9000000000001</v>
      </c>
      <c r="P39" s="79"/>
      <c r="Q39" s="80"/>
      <c r="R39" s="80"/>
      <c r="S39" s="80"/>
      <c r="T39" s="81"/>
      <c r="U39" s="80"/>
      <c r="V39" s="80">
        <v>13409.4</v>
      </c>
      <c r="W39" s="80"/>
      <c r="X39" s="81"/>
      <c r="Y39" s="80">
        <v>2888</v>
      </c>
    </row>
    <row r="40" spans="1:25" s="57" customFormat="1" ht="37.5" x14ac:dyDescent="0.3">
      <c r="A40" s="56"/>
      <c r="B40" s="59" t="s">
        <v>162</v>
      </c>
      <c r="C40" s="60"/>
      <c r="D40" s="71"/>
      <c r="E40" s="71"/>
      <c r="F40" s="71">
        <v>3889</v>
      </c>
      <c r="G40" s="71">
        <v>7265.9</v>
      </c>
      <c r="H40" s="71"/>
      <c r="I40" s="71"/>
      <c r="J40" s="71"/>
      <c r="K40" s="71"/>
      <c r="L40" s="71">
        <v>1588.2</v>
      </c>
      <c r="M40" s="71"/>
      <c r="N40" s="71"/>
      <c r="O40" s="71">
        <v>1166.9000000000001</v>
      </c>
      <c r="P40" s="72"/>
      <c r="Q40" s="71"/>
      <c r="R40" s="73"/>
      <c r="S40" s="73"/>
      <c r="T40" s="74"/>
      <c r="U40" s="71"/>
      <c r="V40" s="71"/>
      <c r="W40" s="71"/>
      <c r="X40" s="74"/>
      <c r="Y40" s="75"/>
    </row>
    <row r="41" spans="1:25" s="61" customFormat="1" x14ac:dyDescent="0.3">
      <c r="A41" s="58"/>
      <c r="B41" s="59" t="s">
        <v>163</v>
      </c>
      <c r="C41" s="60"/>
      <c r="D41" s="71"/>
      <c r="E41" s="71"/>
      <c r="F41" s="71"/>
      <c r="G41" s="71">
        <v>3800</v>
      </c>
      <c r="H41" s="71"/>
      <c r="I41" s="71"/>
      <c r="J41" s="71"/>
      <c r="K41" s="71"/>
      <c r="L41" s="71"/>
      <c r="M41" s="71"/>
      <c r="N41" s="71"/>
      <c r="O41" s="71"/>
      <c r="P41" s="72"/>
      <c r="Q41" s="71"/>
      <c r="R41" s="73"/>
      <c r="S41" s="73"/>
      <c r="T41" s="74"/>
      <c r="U41" s="71"/>
      <c r="V41" s="71"/>
      <c r="W41" s="71"/>
      <c r="X41" s="74"/>
      <c r="Y41" s="75"/>
    </row>
    <row r="42" spans="1:25" s="61" customFormat="1" ht="18.75" customHeight="1" x14ac:dyDescent="0.3">
      <c r="A42" s="58"/>
      <c r="B42" s="59" t="s">
        <v>164</v>
      </c>
      <c r="C42" s="60"/>
      <c r="D42" s="71"/>
      <c r="E42" s="71"/>
      <c r="F42" s="71">
        <v>3889</v>
      </c>
      <c r="G42" s="71">
        <v>3465.9</v>
      </c>
      <c r="H42" s="71"/>
      <c r="I42" s="71"/>
      <c r="J42" s="71"/>
      <c r="K42" s="71"/>
      <c r="L42" s="71"/>
      <c r="M42" s="71"/>
      <c r="N42" s="71"/>
      <c r="O42" s="71"/>
      <c r="P42" s="72"/>
      <c r="Q42" s="71"/>
      <c r="R42" s="73"/>
      <c r="S42" s="73"/>
      <c r="T42" s="74"/>
      <c r="U42" s="71"/>
      <c r="V42" s="71"/>
      <c r="W42" s="71"/>
      <c r="X42" s="74"/>
      <c r="Y42" s="75"/>
    </row>
    <row r="43" spans="1:25" s="61" customFormat="1" ht="37.5" x14ac:dyDescent="0.3">
      <c r="A43" s="58"/>
      <c r="B43" s="59" t="s">
        <v>165</v>
      </c>
      <c r="C43" s="60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6">
        <v>1166.9000000000001</v>
      </c>
      <c r="P43" s="72"/>
      <c r="Q43" s="71"/>
      <c r="R43" s="73"/>
      <c r="S43" s="73"/>
      <c r="T43" s="74"/>
      <c r="U43" s="71"/>
      <c r="V43" s="71"/>
      <c r="W43" s="71"/>
      <c r="X43" s="74"/>
      <c r="Y43" s="75"/>
    </row>
    <row r="44" spans="1:25" s="61" customFormat="1" ht="37.5" x14ac:dyDescent="0.3">
      <c r="A44" s="58"/>
      <c r="B44" s="59" t="s">
        <v>166</v>
      </c>
      <c r="C44" s="60"/>
      <c r="D44" s="71"/>
      <c r="E44" s="71"/>
      <c r="F44" s="71"/>
      <c r="G44" s="71"/>
      <c r="H44" s="71"/>
      <c r="I44" s="71"/>
      <c r="J44" s="71"/>
      <c r="K44" s="71"/>
      <c r="L44" s="71">
        <v>1588.2</v>
      </c>
      <c r="M44" s="71"/>
      <c r="N44" s="71"/>
      <c r="O44" s="71"/>
      <c r="P44" s="72"/>
      <c r="Q44" s="71"/>
      <c r="R44" s="73"/>
      <c r="S44" s="73"/>
      <c r="T44" s="74"/>
      <c r="U44" s="71"/>
      <c r="V44" s="71"/>
      <c r="W44" s="71"/>
      <c r="X44" s="74"/>
      <c r="Y44" s="75"/>
    </row>
    <row r="45" spans="1:25" s="57" customFormat="1" ht="37.5" x14ac:dyDescent="0.3">
      <c r="A45" s="56"/>
      <c r="B45" s="59" t="s">
        <v>167</v>
      </c>
      <c r="C45" s="60"/>
      <c r="D45" s="71">
        <v>22399.5</v>
      </c>
      <c r="E45" s="71"/>
      <c r="F45" s="71"/>
      <c r="G45" s="71"/>
      <c r="H45" s="71"/>
      <c r="I45" s="71"/>
      <c r="J45" s="71"/>
      <c r="K45" s="71"/>
      <c r="L45" s="71"/>
      <c r="M45" s="71">
        <v>5709.2</v>
      </c>
      <c r="N45" s="71"/>
      <c r="O45" s="71"/>
      <c r="P45" s="72"/>
      <c r="Q45" s="71"/>
      <c r="R45" s="73"/>
      <c r="S45" s="73"/>
      <c r="T45" s="74"/>
      <c r="U45" s="71"/>
      <c r="V45" s="71">
        <v>13409.4</v>
      </c>
      <c r="W45" s="71"/>
      <c r="X45" s="74"/>
      <c r="Y45" s="75">
        <v>2888</v>
      </c>
    </row>
    <row r="46" spans="1:25" s="61" customFormat="1" ht="37.5" x14ac:dyDescent="0.3">
      <c r="A46" s="58"/>
      <c r="B46" s="59" t="s">
        <v>168</v>
      </c>
      <c r="C46" s="60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2"/>
      <c r="Q46" s="71"/>
      <c r="R46" s="73"/>
      <c r="S46" s="73"/>
      <c r="T46" s="74"/>
      <c r="U46" s="71"/>
      <c r="V46" s="77">
        <v>13409.4</v>
      </c>
      <c r="W46" s="71"/>
      <c r="X46" s="74"/>
      <c r="Y46" s="75">
        <v>2888</v>
      </c>
    </row>
    <row r="47" spans="1:25" s="61" customFormat="1" x14ac:dyDescent="0.3">
      <c r="A47" s="58"/>
      <c r="B47" s="59" t="s">
        <v>169</v>
      </c>
      <c r="C47" s="60"/>
      <c r="D47" s="71"/>
      <c r="E47" s="71"/>
      <c r="F47" s="71"/>
      <c r="G47" s="71"/>
      <c r="H47" s="71"/>
      <c r="I47" s="71"/>
      <c r="J47" s="71"/>
      <c r="K47" s="71"/>
      <c r="L47" s="71"/>
      <c r="M47" s="77">
        <v>5709.2</v>
      </c>
      <c r="N47" s="71"/>
      <c r="O47" s="71"/>
      <c r="P47" s="72"/>
      <c r="Q47" s="71"/>
      <c r="R47" s="73"/>
      <c r="S47" s="73"/>
      <c r="T47" s="74"/>
      <c r="U47" s="71"/>
      <c r="V47" s="71"/>
      <c r="W47" s="71"/>
      <c r="X47" s="74"/>
      <c r="Y47" s="75"/>
    </row>
    <row r="48" spans="1:25" s="61" customFormat="1" x14ac:dyDescent="0.3">
      <c r="A48" s="58"/>
      <c r="B48" s="59" t="s">
        <v>170</v>
      </c>
      <c r="C48" s="60"/>
      <c r="D48" s="71">
        <v>22399.5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2"/>
      <c r="Q48" s="71"/>
      <c r="R48" s="73"/>
      <c r="S48" s="73"/>
      <c r="T48" s="74"/>
      <c r="U48" s="71"/>
      <c r="V48" s="71"/>
      <c r="W48" s="71"/>
      <c r="X48" s="74"/>
      <c r="Y48" s="75"/>
    </row>
    <row r="49" spans="1:25" s="63" customFormat="1" ht="57" x14ac:dyDescent="0.35">
      <c r="A49" s="62"/>
      <c r="B49" s="152" t="s">
        <v>171</v>
      </c>
      <c r="C49" s="68"/>
      <c r="D49" s="82"/>
      <c r="E49" s="82"/>
      <c r="F49" s="82"/>
      <c r="G49" s="82"/>
      <c r="H49" s="82"/>
      <c r="I49" s="82"/>
      <c r="J49" s="83">
        <v>2931</v>
      </c>
      <c r="K49" s="82"/>
      <c r="L49" s="82"/>
      <c r="M49" s="82"/>
      <c r="N49" s="82"/>
      <c r="O49" s="82"/>
      <c r="P49" s="82"/>
      <c r="Q49" s="75"/>
      <c r="R49" s="73"/>
      <c r="S49" s="73"/>
      <c r="T49" s="78"/>
      <c r="U49" s="75"/>
      <c r="V49" s="75"/>
      <c r="W49" s="75"/>
      <c r="X49" s="78"/>
      <c r="Y49" s="75"/>
    </row>
  </sheetData>
  <mergeCells count="31"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15:A16"/>
    <mergeCell ref="B15:B16"/>
    <mergeCell ref="C15:C16"/>
    <mergeCell ref="A22:A23"/>
    <mergeCell ref="B22:B23"/>
    <mergeCell ref="C22:C23"/>
    <mergeCell ref="A1:Y1"/>
    <mergeCell ref="A2:Y2"/>
    <mergeCell ref="A4:A6"/>
    <mergeCell ref="B4:B6"/>
    <mergeCell ref="C4:C6"/>
    <mergeCell ref="D4:P4"/>
    <mergeCell ref="Q4:Y4"/>
  </mergeCells>
  <pageMargins left="0.47244094488188981" right="0.23622047244094491" top="0.43307086614173229" bottom="0.55118110236220474" header="0.43307086614173229" footer="0.55118110236220474"/>
  <pageSetup paperSize="8" scale="56" fitToHeight="0" orientation="landscape" r:id="rId1"/>
  <rowBreaks count="1" manualBreakCount="1">
    <brk id="3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Исполнение по доходам</vt:lpstr>
      <vt:lpstr>Влияние экономической ситуации </vt:lpstr>
      <vt:lpstr>'Влияние экономической ситуации '!Заголовки_для_печати</vt:lpstr>
      <vt:lpstr>'Исполнение по доходам'!Заголовки_для_печати</vt:lpstr>
      <vt:lpstr>'Исполнение по доходам'!Область_печати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Курченкова Елена Владимировна</dc:creator>
  <cp:lastModifiedBy>Васильева Александра Олеговна</cp:lastModifiedBy>
  <cp:lastPrinted>2020-07-31T08:04:37Z</cp:lastPrinted>
  <dcterms:created xsi:type="dcterms:W3CDTF">2016-06-09T13:45:12Z</dcterms:created>
  <dcterms:modified xsi:type="dcterms:W3CDTF">2020-07-31T13:09:47Z</dcterms:modified>
</cp:coreProperties>
</file>