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15480" windowHeight="9225" activeTab="1"/>
  </bookViews>
  <sheets>
    <sheet name="Основн.параметры" sheetId="2" r:id="rId1"/>
    <sheet name="Показ. исп. бюдж." sheetId="1" r:id="rId2"/>
  </sheets>
  <definedNames>
    <definedName name="_xlnm.Print_Titles" localSheetId="1">'Показ. исп. бюдж.'!$1:$1</definedName>
  </definedNames>
  <calcPr calcId="145621"/>
</workbook>
</file>

<file path=xl/calcChain.xml><?xml version="1.0" encoding="utf-8"?>
<calcChain xmlns="http://schemas.openxmlformats.org/spreadsheetml/2006/main">
  <c r="D38" i="1" l="1"/>
  <c r="D37" i="1"/>
  <c r="E13" i="2"/>
  <c r="E14" i="2"/>
  <c r="F8" i="1" l="1"/>
  <c r="F10" i="1"/>
  <c r="F11" i="1"/>
  <c r="F12" i="1"/>
  <c r="F13" i="1"/>
  <c r="F14" i="1"/>
  <c r="F15" i="1"/>
  <c r="F16" i="1"/>
  <c r="F18" i="1"/>
  <c r="F20" i="1"/>
  <c r="F21" i="1"/>
  <c r="F22" i="1"/>
  <c r="F23" i="1"/>
  <c r="F25" i="1"/>
  <c r="F27" i="1"/>
  <c r="F7" i="1"/>
  <c r="D41" i="1"/>
  <c r="D31" i="1" l="1"/>
</calcChain>
</file>

<file path=xl/sharedStrings.xml><?xml version="1.0" encoding="utf-8"?>
<sst xmlns="http://schemas.openxmlformats.org/spreadsheetml/2006/main" count="146" uniqueCount="97">
  <si>
    <t>тыс.руб.</t>
  </si>
  <si>
    <t>Доходы бюджета муниципального образования</t>
  </si>
  <si>
    <t>Наименование показателей</t>
  </si>
  <si>
    <t>1.1</t>
  </si>
  <si>
    <t>1.2</t>
  </si>
  <si>
    <t>1.3</t>
  </si>
  <si>
    <t>Ед.изм.</t>
  </si>
  <si>
    <t xml:space="preserve">Фактическое значение </t>
  </si>
  <si>
    <t>№ п/п</t>
  </si>
  <si>
    <t>АНКЕТА</t>
  </si>
  <si>
    <t>Наименование показателя</t>
  </si>
  <si>
    <t>единица измерения</t>
  </si>
  <si>
    <t>Исполнено по бюджету за</t>
  </si>
  <si>
    <t>Доходы, всего</t>
  </si>
  <si>
    <t>в том числе:</t>
  </si>
  <si>
    <t xml:space="preserve">безвозмездные поступления </t>
  </si>
  <si>
    <t>Расходы, всего</t>
  </si>
  <si>
    <t>в том числе за счет</t>
  </si>
  <si>
    <r>
      <t xml:space="preserve">вышестоящих бюджетов </t>
    </r>
    <r>
      <rPr>
        <i/>
        <sz val="11"/>
        <color theme="1"/>
        <rFont val="Times New Roman"/>
        <family val="1"/>
        <charset val="204"/>
      </rPr>
      <t>(субсидии, субвенции, межбюджетные трансферты)</t>
    </r>
  </si>
  <si>
    <r>
      <t xml:space="preserve">собственных поступлений </t>
    </r>
    <r>
      <rPr>
        <i/>
        <sz val="11"/>
        <color theme="1"/>
        <rFont val="Times New Roman"/>
        <family val="1"/>
        <charset val="204"/>
      </rPr>
      <t>(налоговые, неналоговые доходы, дотации на выравнивание бюджетной обеспеченности)</t>
    </r>
  </si>
  <si>
    <t>Дефицит (-), профицит (+)</t>
  </si>
  <si>
    <t>земельный налог</t>
  </si>
  <si>
    <t>единый налог на вмененный доход для отдельных видов деятельности</t>
  </si>
  <si>
    <t>доходы от использования имущества, находящегося в государственной и муниципальной собственности</t>
  </si>
  <si>
    <t>налог, взимаемый в связи с применением патентной системы налогообложения</t>
  </si>
  <si>
    <t>доходы от продажи материальных и нематериальных активов</t>
  </si>
  <si>
    <t>субвенции</t>
  </si>
  <si>
    <t>налоговые и неналоговые доходы</t>
  </si>
  <si>
    <t>дотации, субсидиии, межбюджетные трансферты</t>
  </si>
  <si>
    <t>из них дотации на выравнивание бюджетной обеспеченности</t>
  </si>
  <si>
    <t>Налоговые доходы бюджета муниципального образования, всего</t>
  </si>
  <si>
    <t>Неналоговые доходы бюджета муниципального образования, всего</t>
  </si>
  <si>
    <t>Объем безвозмездных поступлений в бюджет муниципального образования, всего</t>
  </si>
  <si>
    <t>из них:</t>
  </si>
  <si>
    <t>Часть 2 "Показатели исполнения бюджета по доходам"</t>
  </si>
  <si>
    <t>1</t>
  </si>
  <si>
    <t>6=5/4*100</t>
  </si>
  <si>
    <t>Темп роста (снижения), %</t>
  </si>
  <si>
    <t>1 полугодие 2019 года</t>
  </si>
  <si>
    <t>1 полугодие 2020 года</t>
  </si>
  <si>
    <t>на федеральном уровне</t>
  </si>
  <si>
    <t xml:space="preserve">на региональном уровне </t>
  </si>
  <si>
    <t xml:space="preserve">на местном уровне </t>
  </si>
  <si>
    <t>Оценка потерь бюджета муниципального образования в результате принятых мер поддержки субъектов малого и среднего предпринимательства</t>
  </si>
  <si>
    <t>№п/п</t>
  </si>
  <si>
    <t xml:space="preserve">Наименование показателя </t>
  </si>
  <si>
    <t>2020 год</t>
  </si>
  <si>
    <t>2</t>
  </si>
  <si>
    <t>2.1</t>
  </si>
  <si>
    <t xml:space="preserve">Объем компенсации субъектом выпадающих доходов муниципального образования </t>
  </si>
  <si>
    <t>3</t>
  </si>
  <si>
    <t>3.1</t>
  </si>
  <si>
    <t>3.2</t>
  </si>
  <si>
    <t>3.1.1.</t>
  </si>
  <si>
    <t>3.1.2.</t>
  </si>
  <si>
    <t>…..</t>
  </si>
  <si>
    <t>……</t>
  </si>
  <si>
    <t>3.2.1.</t>
  </si>
  <si>
    <t>3.2.2.</t>
  </si>
  <si>
    <t xml:space="preserve">1 полугодие 2020 года </t>
  </si>
  <si>
    <t xml:space="preserve">1 полугодие 2019 года </t>
  </si>
  <si>
    <t>налог на доходы физических лиц</t>
  </si>
  <si>
    <t xml:space="preserve">единый сельскохозяйственный налог </t>
  </si>
  <si>
    <t>налог на имущество физических лиц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</si>
  <si>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</t>
  </si>
  <si>
    <t>доходы от сдачи в аренду имущества</t>
  </si>
  <si>
    <t xml:space="preserve">по направлениям расходов </t>
  </si>
  <si>
    <t>2020 год (план в соответствии с законом (решением) о бюджете в редакции на 01.07.2020)</t>
  </si>
  <si>
    <r>
      <t xml:space="preserve">Часть 3 "Влияние на исполнение бюджета </t>
    </r>
    <r>
      <rPr>
        <sz val="14"/>
        <color theme="1"/>
        <rFont val="Times New Roman"/>
        <family val="1"/>
        <charset val="204"/>
      </rPr>
      <t>ухудшения экономической ситуации 
в результате распространения новой коронавирусной инфекции"</t>
    </r>
  </si>
  <si>
    <t>1.1.1</t>
  </si>
  <si>
    <t>1.1.2</t>
  </si>
  <si>
    <t>1.1.3</t>
  </si>
  <si>
    <t>1.1.4</t>
  </si>
  <si>
    <t>1.1.5</t>
  </si>
  <si>
    <t>1.1.6</t>
  </si>
  <si>
    <t>1.2.1</t>
  </si>
  <si>
    <t>1.2.1.1</t>
  </si>
  <si>
    <t>1.2.1.2</t>
  </si>
  <si>
    <t>1.2.2</t>
  </si>
  <si>
    <t>1.3.1</t>
  </si>
  <si>
    <t>1.3.1.1</t>
  </si>
  <si>
    <t>1.3.2</t>
  </si>
  <si>
    <t>Часть 1 "Основные параметры бюджета"</t>
  </si>
  <si>
    <r>
      <t xml:space="preserve"> по видам налогов и неналоговых платежей </t>
    </r>
    <r>
      <rPr>
        <i/>
        <sz val="14"/>
        <color theme="1"/>
        <rFont val="Times New Roman"/>
        <family val="1"/>
        <charset val="204"/>
      </rPr>
      <t>(с указанием нормативно-правового акта)</t>
    </r>
    <r>
      <rPr>
        <sz val="14"/>
        <color theme="1"/>
        <rFont val="Times New Roman"/>
        <family val="2"/>
        <charset val="204"/>
      </rPr>
      <t>:</t>
    </r>
  </si>
  <si>
    <t xml:space="preserve">Меры поддержки субъектов малого и среднего предпринимательства, организаций муниципальной инфраструктуры, принятые на местном уровне, в том числе: </t>
  </si>
  <si>
    <t>3.1.3.</t>
  </si>
  <si>
    <t>3.1.4.</t>
  </si>
  <si>
    <t>3.1.5.</t>
  </si>
  <si>
    <t>3.1.6.</t>
  </si>
  <si>
    <t>Указать нормативно-правовой акт, предусматривающий компенсацию (выделение дополнительных средств) муниципальному образованию</t>
  </si>
  <si>
    <t>единый налог на вмененный доход для отдельных видов деятельности  
Решение АГД от 22.04.2020 № 228 "О внесении изменения в приложение к решению Архангельского Совета депутатов от 29.11.2005 №67 "О системе налогообложения в виде единого налога на вмененный доход для отдельных видов деятельности, осуществляемых на территории муниципального образования "Город Архангельск";
Решения АГД  от 27.05.2020 №242 "О внесении изменения в приложение к решению Архангельского Совета депутатов от 29.11.2005 №67 "О системе налогообложения в виде единого налога на вмененный доход для отдельных видов деятельности, осуществляемых на территории муниципального образования "Город Архангельск"</t>
  </si>
  <si>
    <t>налог на имущество физических лиц
Решение АГД от 22.04.2020 № 229 "О внесении изменений в отдельные решения Архангельской городской Думы"</t>
  </si>
  <si>
    <t>доходы, получаемые в виде арендной платы за земельные участки, а также средства от продажи права на заключение договоров аренды земельных участков
Решение АГД от 22.04.2020 №229 "Об освобождении от уплаты арендных платежей за пользование муниципальным имуществом";
Постановление Администрации муниципального образования "Город Архангельск" от 08.05.2020 №776 "Об установлении требований к условиям и срокам отсрочки уплаты платежей";
Постановление Администрации муниципального образования "Город Архангельск" от 16.06.2020 № 1030 "Об утверждении Порядка освобождения от уплаты арендных платежей субъектов малого и среднего предпринимательства по договорам аренды за пользование муниципальным имуществом, составляющим казну муниципального образования "Город Архангельск", в том числе земельными участками"</t>
  </si>
  <si>
    <t>доходы от сдачи в аренду имущества
Решение АГД от 22.04.2020 №229 "Об освобождении от уплаты арендных платежей за пользование муниципальным имуществом";
Постановление Администрации муниципального образования "Город Архангельск" от 08.05.2020 №776 "Об установлении требований к условиям и срокам отсрочки уплаты платежей";
Постановление Администрации муниципального образования "Город Архангельск" от 16.06.2020 № 1030 "Об утверждении Порядка освобождения от уплаты арендных платежей субъектов малого и среднего предпринимательства по договорам аренды за пользование муниципальным имуществом, составляющим казну муниципального образования "Город Архангельск", в том числе земельными участками"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</si>
  <si>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
Постановление Администрации муниципального образования "Город Архангельск" от 08.05.2020 №776 "Об установлении требований к условиям и срокам отсрочки уплаты платежей"</t>
  </si>
  <si>
    <t>прочие неналоговые доходы (в части платежей за установку и эксплуатацию рекламных конструкций)
Постановление Администрации муниципального образования "Город Архангельск" от 26.06.2020 № 1080 "О внесении изменений в постановление Администрации муниципального образования "Город Архангельск" от 08.05.2020 №776 и приложения к нему"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</si>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</sst>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Times New Roman"/>
      <family val="2"/>
      <charset val="204"/>
    </font>
    <font>
      <sz val="13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sz val="12"/>
      <color theme="1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9" fontId="2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/>
    <xf numFmtId="164" fontId="7" fillId="0" borderId="1" xfId="0" applyNumberFormat="1" applyFont="1" applyBorder="1"/>
    <xf numFmtId="164" fontId="11" fillId="0" borderId="1" xfId="0" applyNumberFormat="1" applyFont="1" applyBorder="1"/>
    <xf numFmtId="164" fontId="12" fillId="0" borderId="1" xfId="0" applyNumberFormat="1" applyFont="1" applyBorder="1"/>
    <xf numFmtId="164" fontId="2" fillId="0" borderId="1" xfId="0" applyNumberFormat="1" applyFont="1" applyFill="1" applyBorder="1"/>
    <xf numFmtId="164" fontId="7" fillId="0" borderId="1" xfId="0" applyNumberFormat="1" applyFont="1" applyFill="1" applyBorder="1"/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2" fillId="0" borderId="0" xfId="0" applyNumberFormat="1" applyFont="1" applyFill="1" applyBorder="1"/>
    <xf numFmtId="164" fontId="7" fillId="0" borderId="0" xfId="0" applyNumberFormat="1" applyFont="1" applyFill="1" applyBorder="1"/>
    <xf numFmtId="49" fontId="1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Border="1"/>
    <xf numFmtId="0" fontId="2" fillId="0" borderId="0" xfId="0" applyFont="1" applyBorder="1" applyAlignment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164" fontId="0" fillId="0" borderId="0" xfId="0" applyNumberFormat="1"/>
    <xf numFmtId="0" fontId="16" fillId="0" borderId="1" xfId="0" applyFont="1" applyBorder="1" applyAlignment="1">
      <alignment wrapText="1"/>
    </xf>
    <xf numFmtId="0" fontId="6" fillId="0" borderId="3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64" fontId="17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C20" sqref="C20"/>
    </sheetView>
  </sheetViews>
  <sheetFormatPr defaultRowHeight="15" x14ac:dyDescent="0.25"/>
  <cols>
    <col min="1" max="1" width="38" customWidth="1"/>
    <col min="2" max="2" width="10.42578125" customWidth="1"/>
    <col min="3" max="4" width="12.42578125" customWidth="1"/>
    <col min="5" max="5" width="28.5703125" customWidth="1"/>
  </cols>
  <sheetData>
    <row r="1" spans="1:5" ht="22.5" x14ac:dyDescent="0.3">
      <c r="A1" s="63" t="s">
        <v>9</v>
      </c>
      <c r="B1" s="63"/>
      <c r="C1" s="63"/>
      <c r="D1" s="63"/>
      <c r="E1" s="63"/>
    </row>
    <row r="2" spans="1:5" ht="18.75" x14ac:dyDescent="0.3">
      <c r="A2" s="64" t="s">
        <v>82</v>
      </c>
      <c r="B2" s="64"/>
      <c r="C2" s="64"/>
      <c r="D2" s="64"/>
      <c r="E2" s="64"/>
    </row>
    <row r="3" spans="1:5" x14ac:dyDescent="0.25">
      <c r="A3" s="13"/>
      <c r="B3" s="13"/>
      <c r="C3" s="13"/>
      <c r="D3" s="13"/>
      <c r="E3" s="14"/>
    </row>
    <row r="4" spans="1:5" x14ac:dyDescent="0.25">
      <c r="A4" s="65" t="s">
        <v>10</v>
      </c>
      <c r="B4" s="65" t="s">
        <v>11</v>
      </c>
      <c r="C4" s="66" t="s">
        <v>12</v>
      </c>
      <c r="D4" s="66"/>
      <c r="E4" s="65" t="s">
        <v>67</v>
      </c>
    </row>
    <row r="5" spans="1:5" ht="43.5" customHeight="1" x14ac:dyDescent="0.25">
      <c r="A5" s="65"/>
      <c r="B5" s="65"/>
      <c r="C5" s="15" t="s">
        <v>60</v>
      </c>
      <c r="D5" s="34" t="s">
        <v>59</v>
      </c>
      <c r="E5" s="65"/>
    </row>
    <row r="6" spans="1:5" ht="20.25" customHeight="1" x14ac:dyDescent="0.25">
      <c r="A6" s="16" t="s">
        <v>13</v>
      </c>
      <c r="B6" s="17" t="s">
        <v>0</v>
      </c>
      <c r="C6" s="30">
        <v>4814099.0999999996</v>
      </c>
      <c r="D6" s="30">
        <v>5572708.2000000002</v>
      </c>
      <c r="E6" s="30">
        <v>10535638.9</v>
      </c>
    </row>
    <row r="7" spans="1:5" ht="13.5" customHeight="1" x14ac:dyDescent="0.25">
      <c r="A7" s="18" t="s">
        <v>14</v>
      </c>
      <c r="B7" s="17"/>
      <c r="C7" s="30"/>
      <c r="D7" s="30"/>
      <c r="E7" s="30"/>
    </row>
    <row r="8" spans="1:5" ht="18" customHeight="1" x14ac:dyDescent="0.25">
      <c r="A8" s="18" t="s">
        <v>27</v>
      </c>
      <c r="B8" s="19" t="s">
        <v>0</v>
      </c>
      <c r="C8" s="31">
        <v>2412597.6</v>
      </c>
      <c r="D8" s="31">
        <v>2242357</v>
      </c>
      <c r="E8" s="31">
        <v>4951460.6000000006</v>
      </c>
    </row>
    <row r="9" spans="1:5" ht="17.25" customHeight="1" x14ac:dyDescent="0.25">
      <c r="A9" s="18" t="s">
        <v>15</v>
      </c>
      <c r="B9" s="19" t="s">
        <v>0</v>
      </c>
      <c r="C9" s="31">
        <v>2401501.5</v>
      </c>
      <c r="D9" s="31">
        <v>3330351.2</v>
      </c>
      <c r="E9" s="31">
        <v>5584178.2999999998</v>
      </c>
    </row>
    <row r="10" spans="1:5" ht="18.75" customHeight="1" x14ac:dyDescent="0.25">
      <c r="A10" s="16" t="s">
        <v>16</v>
      </c>
      <c r="B10" s="17" t="s">
        <v>0</v>
      </c>
      <c r="C10" s="30">
        <v>4643467.3</v>
      </c>
      <c r="D10" s="30">
        <v>5676918.5</v>
      </c>
      <c r="E10" s="30">
        <v>10921638.9</v>
      </c>
    </row>
    <row r="11" spans="1:5" ht="21" customHeight="1" x14ac:dyDescent="0.25">
      <c r="A11" s="18" t="s">
        <v>17</v>
      </c>
      <c r="B11" s="17"/>
      <c r="C11" s="30"/>
      <c r="D11" s="30"/>
      <c r="E11" s="30"/>
    </row>
    <row r="12" spans="1:5" ht="43.5" customHeight="1" x14ac:dyDescent="0.25">
      <c r="A12" s="16" t="s">
        <v>18</v>
      </c>
      <c r="B12" s="17" t="s">
        <v>0</v>
      </c>
      <c r="C12" s="30">
        <v>2292833.2999999998</v>
      </c>
      <c r="D12" s="30">
        <v>3333636.1</v>
      </c>
      <c r="E12" s="30">
        <v>5584178.2999999998</v>
      </c>
    </row>
    <row r="13" spans="1:5" ht="67.5" customHeight="1" x14ac:dyDescent="0.25">
      <c r="A13" s="16" t="s">
        <v>19</v>
      </c>
      <c r="B13" s="17" t="s">
        <v>0</v>
      </c>
      <c r="C13" s="30">
        <v>2350634</v>
      </c>
      <c r="D13" s="30">
        <v>2343282.4</v>
      </c>
      <c r="E13" s="30">
        <f>E10-E12</f>
        <v>5337460.6000000006</v>
      </c>
    </row>
    <row r="14" spans="1:5" ht="17.25" customHeight="1" x14ac:dyDescent="0.25">
      <c r="A14" s="16" t="s">
        <v>20</v>
      </c>
      <c r="B14" s="17" t="s">
        <v>0</v>
      </c>
      <c r="C14" s="30">
        <v>170631.8</v>
      </c>
      <c r="D14" s="30">
        <v>-104210.3</v>
      </c>
      <c r="E14" s="30">
        <f>E6-E10</f>
        <v>-386000</v>
      </c>
    </row>
    <row r="16" spans="1:5" x14ac:dyDescent="0.25">
      <c r="B16" s="60"/>
      <c r="C16" s="60"/>
      <c r="D16" s="60"/>
      <c r="E16" s="60"/>
    </row>
  </sheetData>
  <mergeCells count="6">
    <mergeCell ref="A1:E1"/>
    <mergeCell ref="A2:E2"/>
    <mergeCell ref="A4:A5"/>
    <mergeCell ref="B4:B5"/>
    <mergeCell ref="C4:D4"/>
    <mergeCell ref="E4:E5"/>
  </mergeCells>
  <pageMargins left="0.65" right="0.23622047244094491" top="0.59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39" zoomScaleNormal="100" workbookViewId="0">
      <selection activeCell="F37" sqref="F37"/>
    </sheetView>
  </sheetViews>
  <sheetFormatPr defaultColWidth="9.140625" defaultRowHeight="18.75" x14ac:dyDescent="0.3"/>
  <cols>
    <col min="1" max="1" width="7.5703125" style="7" customWidth="1"/>
    <col min="2" max="2" width="70" style="4" customWidth="1"/>
    <col min="3" max="3" width="11.5703125" style="8" customWidth="1"/>
    <col min="4" max="6" width="15.85546875" style="4" customWidth="1"/>
    <col min="7" max="16384" width="9.140625" style="4"/>
  </cols>
  <sheetData>
    <row r="1" spans="1:6" ht="22.5" x14ac:dyDescent="0.3">
      <c r="A1" s="63" t="s">
        <v>9</v>
      </c>
      <c r="B1" s="63"/>
      <c r="C1" s="63"/>
      <c r="D1" s="63"/>
      <c r="E1" s="63"/>
      <c r="F1" s="63"/>
    </row>
    <row r="2" spans="1:6" ht="28.5" customHeight="1" x14ac:dyDescent="0.3">
      <c r="A2" s="76" t="s">
        <v>34</v>
      </c>
      <c r="B2" s="76"/>
      <c r="C2" s="76"/>
      <c r="D2" s="76"/>
      <c r="E2" s="76"/>
      <c r="F2" s="76"/>
    </row>
    <row r="3" spans="1:6" ht="15" customHeight="1" x14ac:dyDescent="0.3">
      <c r="A3" s="75"/>
      <c r="B3" s="75"/>
      <c r="C3" s="75"/>
      <c r="D3" s="75"/>
      <c r="E3" s="75"/>
      <c r="F3" s="75"/>
    </row>
    <row r="4" spans="1:6" x14ac:dyDescent="0.3">
      <c r="A4" s="70" t="s">
        <v>8</v>
      </c>
      <c r="B4" s="71" t="s">
        <v>2</v>
      </c>
      <c r="C4" s="68" t="s">
        <v>6</v>
      </c>
      <c r="D4" s="72" t="s">
        <v>7</v>
      </c>
      <c r="E4" s="73"/>
      <c r="F4" s="74"/>
    </row>
    <row r="5" spans="1:6" s="3" customFormat="1" ht="51" customHeight="1" x14ac:dyDescent="0.3">
      <c r="A5" s="70"/>
      <c r="B5" s="71"/>
      <c r="C5" s="69"/>
      <c r="D5" s="2" t="s">
        <v>38</v>
      </c>
      <c r="E5" s="2" t="s">
        <v>39</v>
      </c>
      <c r="F5" s="1" t="s">
        <v>37</v>
      </c>
    </row>
    <row r="6" spans="1:6" s="35" customFormat="1" x14ac:dyDescent="0.3">
      <c r="A6" s="36" t="s">
        <v>35</v>
      </c>
      <c r="B6" s="37">
        <v>2</v>
      </c>
      <c r="C6" s="38">
        <v>3</v>
      </c>
      <c r="D6" s="39">
        <v>4</v>
      </c>
      <c r="E6" s="39">
        <v>5</v>
      </c>
      <c r="F6" s="40" t="s">
        <v>36</v>
      </c>
    </row>
    <row r="7" spans="1:6" x14ac:dyDescent="0.3">
      <c r="A7" s="5">
        <v>1</v>
      </c>
      <c r="B7" s="6" t="s">
        <v>1</v>
      </c>
      <c r="C7" s="24" t="s">
        <v>0</v>
      </c>
      <c r="D7" s="28">
        <v>4814099.0999999996</v>
      </c>
      <c r="E7" s="28">
        <v>5572708.2000000002</v>
      </c>
      <c r="F7" s="28">
        <f>E7/D7*100</f>
        <v>115.7580698743821</v>
      </c>
    </row>
    <row r="8" spans="1:6" ht="37.5" x14ac:dyDescent="0.3">
      <c r="A8" s="5" t="s">
        <v>3</v>
      </c>
      <c r="B8" s="6" t="s">
        <v>30</v>
      </c>
      <c r="C8" s="24" t="s">
        <v>0</v>
      </c>
      <c r="D8" s="28">
        <v>1789107.0000000002</v>
      </c>
      <c r="E8" s="28">
        <v>1899980.3</v>
      </c>
      <c r="F8" s="28">
        <f t="shared" ref="F8:F27" si="0">E8/D8*100</f>
        <v>106.19713074735049</v>
      </c>
    </row>
    <row r="9" spans="1:6" x14ac:dyDescent="0.3">
      <c r="A9" s="5"/>
      <c r="B9" s="20" t="s">
        <v>33</v>
      </c>
      <c r="C9" s="24"/>
      <c r="D9" s="28"/>
      <c r="E9" s="28"/>
      <c r="F9" s="28"/>
    </row>
    <row r="10" spans="1:6" x14ac:dyDescent="0.3">
      <c r="A10" s="53" t="s">
        <v>69</v>
      </c>
      <c r="B10" s="10" t="s">
        <v>61</v>
      </c>
      <c r="C10" s="25" t="s">
        <v>0</v>
      </c>
      <c r="D10" s="28">
        <v>1399106.3</v>
      </c>
      <c r="E10" s="28">
        <v>1492505.5</v>
      </c>
      <c r="F10" s="28">
        <f t="shared" si="0"/>
        <v>106.67563286649484</v>
      </c>
    </row>
    <row r="11" spans="1:6" ht="37.5" x14ac:dyDescent="0.3">
      <c r="A11" s="54" t="s">
        <v>70</v>
      </c>
      <c r="B11" s="10" t="s">
        <v>22</v>
      </c>
      <c r="C11" s="25" t="s">
        <v>0</v>
      </c>
      <c r="D11" s="29">
        <v>194156.19999999998</v>
      </c>
      <c r="E11" s="29">
        <v>177807.6</v>
      </c>
      <c r="F11" s="28">
        <f t="shared" si="0"/>
        <v>91.57966626870531</v>
      </c>
    </row>
    <row r="12" spans="1:6" x14ac:dyDescent="0.3">
      <c r="A12" s="54" t="s">
        <v>71</v>
      </c>
      <c r="B12" s="10" t="s">
        <v>62</v>
      </c>
      <c r="C12" s="25" t="s">
        <v>0</v>
      </c>
      <c r="D12" s="29">
        <v>39955.800000000003</v>
      </c>
      <c r="E12" s="29">
        <v>85431.6</v>
      </c>
      <c r="F12" s="28">
        <f t="shared" si="0"/>
        <v>213.81526586878499</v>
      </c>
    </row>
    <row r="13" spans="1:6" ht="37.5" x14ac:dyDescent="0.3">
      <c r="A13" s="54" t="s">
        <v>72</v>
      </c>
      <c r="B13" s="10" t="s">
        <v>24</v>
      </c>
      <c r="C13" s="25" t="s">
        <v>0</v>
      </c>
      <c r="D13" s="29">
        <v>11892.7</v>
      </c>
      <c r="E13" s="29">
        <v>8577.7000000000007</v>
      </c>
      <c r="F13" s="28">
        <f t="shared" si="0"/>
        <v>72.125757817821025</v>
      </c>
    </row>
    <row r="14" spans="1:6" x14ac:dyDescent="0.3">
      <c r="A14" s="54" t="s">
        <v>73</v>
      </c>
      <c r="B14" s="10" t="s">
        <v>21</v>
      </c>
      <c r="C14" s="25" t="s">
        <v>0</v>
      </c>
      <c r="D14" s="29">
        <v>77521.7</v>
      </c>
      <c r="E14" s="29">
        <v>71003.199999999997</v>
      </c>
      <c r="F14" s="28">
        <f t="shared" si="0"/>
        <v>91.591386669796975</v>
      </c>
    </row>
    <row r="15" spans="1:6" x14ac:dyDescent="0.3">
      <c r="A15" s="54" t="s">
        <v>74</v>
      </c>
      <c r="B15" s="10" t="s">
        <v>63</v>
      </c>
      <c r="C15" s="25" t="s">
        <v>0</v>
      </c>
      <c r="D15" s="29">
        <v>10967.4</v>
      </c>
      <c r="E15" s="29">
        <v>11367.5</v>
      </c>
      <c r="F15" s="28">
        <f t="shared" si="0"/>
        <v>103.64808432262889</v>
      </c>
    </row>
    <row r="16" spans="1:6" ht="37.5" x14ac:dyDescent="0.3">
      <c r="A16" s="5" t="s">
        <v>4</v>
      </c>
      <c r="B16" s="6" t="s">
        <v>31</v>
      </c>
      <c r="C16" s="24" t="s">
        <v>0</v>
      </c>
      <c r="D16" s="28">
        <v>623490.60000000009</v>
      </c>
      <c r="E16" s="28">
        <v>342376.7</v>
      </c>
      <c r="F16" s="28">
        <f t="shared" si="0"/>
        <v>54.912888823023145</v>
      </c>
    </row>
    <row r="17" spans="1:6" x14ac:dyDescent="0.3">
      <c r="A17" s="5"/>
      <c r="B17" s="26" t="s">
        <v>33</v>
      </c>
      <c r="C17" s="24"/>
      <c r="D17" s="28"/>
      <c r="E17" s="28"/>
      <c r="F17" s="28"/>
    </row>
    <row r="18" spans="1:6" ht="37.5" x14ac:dyDescent="0.3">
      <c r="A18" s="54" t="s">
        <v>75</v>
      </c>
      <c r="B18" s="21" t="s">
        <v>23</v>
      </c>
      <c r="C18" s="25" t="s">
        <v>0</v>
      </c>
      <c r="D18" s="29">
        <v>424164.9</v>
      </c>
      <c r="E18" s="29">
        <v>216242</v>
      </c>
      <c r="F18" s="28">
        <f t="shared" si="0"/>
        <v>50.980644555926247</v>
      </c>
    </row>
    <row r="19" spans="1:6" x14ac:dyDescent="0.3">
      <c r="A19" s="5"/>
      <c r="B19" s="26" t="s">
        <v>33</v>
      </c>
      <c r="C19" s="25"/>
      <c r="D19" s="29"/>
      <c r="E19" s="29"/>
      <c r="F19" s="28"/>
    </row>
    <row r="20" spans="1:6" ht="47.25" x14ac:dyDescent="0.3">
      <c r="A20" s="55" t="s">
        <v>76</v>
      </c>
      <c r="B20" s="50" t="s">
        <v>64</v>
      </c>
      <c r="C20" s="52" t="s">
        <v>0</v>
      </c>
      <c r="D20" s="29">
        <v>51433.8</v>
      </c>
      <c r="E20" s="29">
        <v>47518.400000000001</v>
      </c>
      <c r="F20" s="28">
        <f t="shared" si="0"/>
        <v>92.387496160112605</v>
      </c>
    </row>
    <row r="21" spans="1:6" x14ac:dyDescent="0.3">
      <c r="A21" s="55" t="s">
        <v>77</v>
      </c>
      <c r="B21" s="50" t="s">
        <v>65</v>
      </c>
      <c r="C21" s="52" t="s">
        <v>0</v>
      </c>
      <c r="D21" s="29">
        <v>45366.3</v>
      </c>
      <c r="E21" s="29">
        <v>38961.4</v>
      </c>
      <c r="F21" s="28">
        <f t="shared" si="0"/>
        <v>85.881810947773999</v>
      </c>
    </row>
    <row r="22" spans="1:6" ht="37.5" x14ac:dyDescent="0.3">
      <c r="A22" s="54" t="s">
        <v>78</v>
      </c>
      <c r="B22" s="21" t="s">
        <v>25</v>
      </c>
      <c r="C22" s="25" t="s">
        <v>0</v>
      </c>
      <c r="D22" s="29">
        <v>57940.799999999996</v>
      </c>
      <c r="E22" s="29">
        <v>41220.699999999997</v>
      </c>
      <c r="F22" s="28">
        <f t="shared" si="0"/>
        <v>71.142787120647284</v>
      </c>
    </row>
    <row r="23" spans="1:6" ht="37.5" x14ac:dyDescent="0.3">
      <c r="A23" s="5" t="s">
        <v>5</v>
      </c>
      <c r="B23" s="22" t="s">
        <v>32</v>
      </c>
      <c r="C23" s="24" t="s">
        <v>0</v>
      </c>
      <c r="D23" s="28">
        <v>2401501.5</v>
      </c>
      <c r="E23" s="28">
        <v>3330351.2</v>
      </c>
      <c r="F23" s="28">
        <f t="shared" si="0"/>
        <v>138.67787298904457</v>
      </c>
    </row>
    <row r="24" spans="1:6" x14ac:dyDescent="0.3">
      <c r="A24" s="5"/>
      <c r="B24" s="27" t="s">
        <v>14</v>
      </c>
      <c r="C24" s="24"/>
      <c r="D24" s="28"/>
      <c r="E24" s="28"/>
      <c r="F24" s="28"/>
    </row>
    <row r="25" spans="1:6" x14ac:dyDescent="0.3">
      <c r="A25" s="56" t="s">
        <v>79</v>
      </c>
      <c r="B25" s="10" t="s">
        <v>28</v>
      </c>
      <c r="C25" s="25" t="s">
        <v>0</v>
      </c>
      <c r="D25" s="29">
        <v>2293730.9</v>
      </c>
      <c r="E25" s="29">
        <v>3333636.1</v>
      </c>
      <c r="F25" s="28">
        <f t="shared" si="0"/>
        <v>145.33684400380184</v>
      </c>
    </row>
    <row r="26" spans="1:6" x14ac:dyDescent="0.3">
      <c r="A26" s="57" t="s">
        <v>80</v>
      </c>
      <c r="B26" s="23" t="s">
        <v>29</v>
      </c>
      <c r="C26" s="9" t="s">
        <v>0</v>
      </c>
      <c r="D26" s="29">
        <v>0</v>
      </c>
      <c r="E26" s="29">
        <v>0</v>
      </c>
      <c r="F26" s="28"/>
    </row>
    <row r="27" spans="1:6" x14ac:dyDescent="0.3">
      <c r="A27" s="56" t="s">
        <v>81</v>
      </c>
      <c r="B27" s="10" t="s">
        <v>26</v>
      </c>
      <c r="C27" s="25" t="s">
        <v>0</v>
      </c>
      <c r="D27" s="29">
        <v>2072957.2999999998</v>
      </c>
      <c r="E27" s="29">
        <v>2290712.6</v>
      </c>
      <c r="F27" s="28">
        <f t="shared" si="0"/>
        <v>110.50457238072393</v>
      </c>
    </row>
    <row r="28" spans="1:6" x14ac:dyDescent="0.3">
      <c r="A28" s="43"/>
      <c r="B28" s="44"/>
      <c r="C28" s="45"/>
      <c r="D28" s="46"/>
      <c r="E28" s="46"/>
      <c r="F28" s="46"/>
    </row>
    <row r="29" spans="1:6" ht="61.5" customHeight="1" x14ac:dyDescent="0.3">
      <c r="A29" s="67" t="s">
        <v>68</v>
      </c>
      <c r="B29" s="67"/>
      <c r="C29" s="67"/>
      <c r="D29" s="67"/>
      <c r="E29" s="47"/>
      <c r="F29" s="47"/>
    </row>
    <row r="30" spans="1:6" x14ac:dyDescent="0.3">
      <c r="A30" s="49" t="s">
        <v>44</v>
      </c>
      <c r="B30" s="51" t="s">
        <v>45</v>
      </c>
      <c r="C30" s="51" t="s">
        <v>6</v>
      </c>
      <c r="D30" s="51" t="s">
        <v>46</v>
      </c>
      <c r="E30" s="35"/>
      <c r="F30" s="35"/>
    </row>
    <row r="31" spans="1:6" ht="56.25" x14ac:dyDescent="0.3">
      <c r="A31" s="5" t="s">
        <v>35</v>
      </c>
      <c r="B31" s="6" t="s">
        <v>43</v>
      </c>
      <c r="C31" s="24" t="s">
        <v>0</v>
      </c>
      <c r="D31" s="32">
        <f>SUM(D32:D34)</f>
        <v>528028.4</v>
      </c>
      <c r="E31" s="41"/>
      <c r="F31" s="41"/>
    </row>
    <row r="32" spans="1:6" s="11" customFormat="1" x14ac:dyDescent="0.3">
      <c r="A32" s="5" t="s">
        <v>3</v>
      </c>
      <c r="B32" s="10" t="s">
        <v>40</v>
      </c>
      <c r="C32" s="25" t="s">
        <v>0</v>
      </c>
      <c r="D32" s="33">
        <v>239722.8</v>
      </c>
      <c r="E32" s="42"/>
      <c r="F32" s="42"/>
    </row>
    <row r="33" spans="1:6" s="11" customFormat="1" x14ac:dyDescent="0.3">
      <c r="A33" s="5" t="s">
        <v>4</v>
      </c>
      <c r="B33" s="10" t="s">
        <v>41</v>
      </c>
      <c r="C33" s="25" t="s">
        <v>0</v>
      </c>
      <c r="D33" s="33">
        <v>16232.9</v>
      </c>
      <c r="E33" s="42"/>
      <c r="F33" s="42"/>
    </row>
    <row r="34" spans="1:6" s="11" customFormat="1" x14ac:dyDescent="0.3">
      <c r="A34" s="5" t="s">
        <v>5</v>
      </c>
      <c r="B34" s="10" t="s">
        <v>42</v>
      </c>
      <c r="C34" s="25" t="s">
        <v>0</v>
      </c>
      <c r="D34" s="33">
        <v>272072.7</v>
      </c>
      <c r="E34" s="42"/>
      <c r="F34" s="42"/>
    </row>
    <row r="35" spans="1:6" ht="37.5" x14ac:dyDescent="0.3">
      <c r="A35" s="5" t="s">
        <v>47</v>
      </c>
      <c r="B35" s="59" t="s">
        <v>49</v>
      </c>
      <c r="C35" s="25" t="s">
        <v>0</v>
      </c>
      <c r="D35" s="77" t="s">
        <v>96</v>
      </c>
    </row>
    <row r="36" spans="1:6" ht="56.25" x14ac:dyDescent="0.3">
      <c r="A36" s="5" t="s">
        <v>48</v>
      </c>
      <c r="B36" s="12" t="s">
        <v>89</v>
      </c>
      <c r="C36" s="48"/>
      <c r="D36" s="28"/>
    </row>
    <row r="37" spans="1:6" ht="75" x14ac:dyDescent="0.3">
      <c r="A37" s="5" t="s">
        <v>50</v>
      </c>
      <c r="B37" s="59" t="s">
        <v>84</v>
      </c>
      <c r="C37" s="48"/>
      <c r="D37" s="28">
        <f>D38+D45</f>
        <v>211954.9</v>
      </c>
    </row>
    <row r="38" spans="1:6" ht="37.5" x14ac:dyDescent="0.3">
      <c r="A38" s="5" t="s">
        <v>51</v>
      </c>
      <c r="B38" s="58" t="s">
        <v>83</v>
      </c>
      <c r="C38" s="25" t="s">
        <v>0</v>
      </c>
      <c r="D38" s="28">
        <f>D39+D40+D41+D42+D43+D44</f>
        <v>211954.9</v>
      </c>
    </row>
    <row r="39" spans="1:6" ht="220.5" x14ac:dyDescent="0.3">
      <c r="A39" s="5" t="s">
        <v>53</v>
      </c>
      <c r="B39" s="20" t="s">
        <v>90</v>
      </c>
      <c r="C39" s="25" t="s">
        <v>0</v>
      </c>
      <c r="D39" s="28">
        <v>65652</v>
      </c>
    </row>
    <row r="40" spans="1:6" ht="47.25" x14ac:dyDescent="0.3">
      <c r="A40" s="5" t="s">
        <v>54</v>
      </c>
      <c r="B40" s="20" t="s">
        <v>91</v>
      </c>
      <c r="C40" s="25" t="s">
        <v>0</v>
      </c>
      <c r="D40" s="28">
        <v>24550</v>
      </c>
    </row>
    <row r="41" spans="1:6" ht="237" x14ac:dyDescent="0.3">
      <c r="A41" s="5" t="s">
        <v>85</v>
      </c>
      <c r="B41" s="61" t="s">
        <v>92</v>
      </c>
      <c r="C41" s="25" t="s">
        <v>0</v>
      </c>
      <c r="D41" s="28">
        <f>44652.7+6537.7+2261</f>
        <v>53451.399999999994</v>
      </c>
    </row>
    <row r="42" spans="1:6" ht="204.75" x14ac:dyDescent="0.3">
      <c r="A42" s="5" t="s">
        <v>86</v>
      </c>
      <c r="B42" s="62" t="s">
        <v>93</v>
      </c>
      <c r="C42" s="25" t="s">
        <v>0</v>
      </c>
      <c r="D42" s="28">
        <v>20583.5</v>
      </c>
    </row>
    <row r="43" spans="1:6" ht="99.75" customHeight="1" x14ac:dyDescent="0.3">
      <c r="A43" s="5" t="s">
        <v>87</v>
      </c>
      <c r="B43" s="61" t="s">
        <v>94</v>
      </c>
      <c r="C43" s="25" t="s">
        <v>0</v>
      </c>
      <c r="D43" s="28">
        <v>41318</v>
      </c>
    </row>
    <row r="44" spans="1:6" ht="100.5" customHeight="1" x14ac:dyDescent="0.3">
      <c r="A44" s="5" t="s">
        <v>88</v>
      </c>
      <c r="B44" s="61" t="s">
        <v>95</v>
      </c>
      <c r="C44" s="25" t="s">
        <v>0</v>
      </c>
      <c r="D44" s="28">
        <v>6400</v>
      </c>
    </row>
    <row r="45" spans="1:6" x14ac:dyDescent="0.3">
      <c r="A45" s="5" t="s">
        <v>52</v>
      </c>
      <c r="B45" s="59" t="s">
        <v>66</v>
      </c>
      <c r="C45" s="25" t="s">
        <v>0</v>
      </c>
      <c r="D45" s="28"/>
    </row>
    <row r="46" spans="1:6" x14ac:dyDescent="0.3">
      <c r="A46" s="5" t="s">
        <v>57</v>
      </c>
      <c r="B46" s="59" t="s">
        <v>55</v>
      </c>
      <c r="C46" s="25" t="s">
        <v>0</v>
      </c>
      <c r="D46" s="77" t="s">
        <v>96</v>
      </c>
    </row>
    <row r="47" spans="1:6" x14ac:dyDescent="0.3">
      <c r="A47" s="5" t="s">
        <v>58</v>
      </c>
      <c r="B47" s="59" t="s">
        <v>56</v>
      </c>
      <c r="C47" s="25" t="s">
        <v>0</v>
      </c>
      <c r="D47" s="77" t="s">
        <v>96</v>
      </c>
    </row>
  </sheetData>
  <mergeCells count="8">
    <mergeCell ref="A29:D29"/>
    <mergeCell ref="A1:F1"/>
    <mergeCell ref="C4:C5"/>
    <mergeCell ref="A4:A5"/>
    <mergeCell ref="B4:B5"/>
    <mergeCell ref="D4:F4"/>
    <mergeCell ref="A3:F3"/>
    <mergeCell ref="A2:F2"/>
  </mergeCells>
  <pageMargins left="0.43307086614173229" right="0.23622047244094491" top="0.71" bottom="0.15748031496062992" header="0.15748031496062992" footer="0.15748031496062992"/>
  <pageSetup paperSize="9" scale="72" orientation="portrait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Основн.параметры</vt:lpstr>
      <vt:lpstr>Показ. исп. бюдж.</vt:lpstr>
      <vt:lpstr>'Показ. исп. бюдж.'!Заголовки_для_печати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Курченкова Елена Владимировна</dc:creator>
  <cp:lastModifiedBy>Юлия Евгеньевна Дементьева</cp:lastModifiedBy>
  <cp:lastPrinted>2020-07-13T06:52:43Z</cp:lastPrinted>
  <dcterms:created xsi:type="dcterms:W3CDTF">2016-06-09T13:45:12Z</dcterms:created>
  <dcterms:modified xsi:type="dcterms:W3CDTF">2020-07-13T06:52:52Z</dcterms:modified>
</cp:coreProperties>
</file>