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Основн.параметры" sheetId="2" r:id="rId1"/>
    <sheet name="Показ. исп. бюдж." sheetId="1" r:id="rId2"/>
  </sheets>
  <definedNames>
    <definedName name="_xlnm.Print_Titles" localSheetId="1">'Показ. исп. бюдж.'!$1:$1</definedName>
  </definedNames>
  <calcPr calcId="125725"/>
</workbook>
</file>

<file path=xl/calcChain.xml><?xml version="1.0" encoding="utf-8"?>
<calcChain xmlns="http://schemas.openxmlformats.org/spreadsheetml/2006/main">
  <c r="E14" i="2"/>
  <c r="C14"/>
  <c r="D14"/>
  <c r="D6" l="1"/>
  <c r="C6"/>
  <c r="E6"/>
  <c r="E7" i="1" l="1"/>
  <c r="D7"/>
  <c r="F23" l="1"/>
  <c r="D38" l="1"/>
  <c r="F8" l="1"/>
  <c r="F10"/>
  <c r="F11"/>
  <c r="F12"/>
  <c r="F13"/>
  <c r="F14"/>
  <c r="F15"/>
  <c r="F16"/>
  <c r="F18"/>
  <c r="F20"/>
  <c r="F21"/>
  <c r="F22"/>
  <c r="F25"/>
  <c r="F26"/>
  <c r="F27"/>
  <c r="F7"/>
</calcChain>
</file>

<file path=xl/sharedStrings.xml><?xml version="1.0" encoding="utf-8"?>
<sst xmlns="http://schemas.openxmlformats.org/spreadsheetml/2006/main" count="151" uniqueCount="103">
  <si>
    <t>АНКЕТА</t>
  </si>
  <si>
    <t>Часть 2 "Показатели исполнения бюджета по доходам"</t>
  </si>
  <si>
    <t>№ п/п</t>
  </si>
  <si>
    <t>Наименование показателей</t>
  </si>
  <si>
    <t>Ед.изм.</t>
  </si>
  <si>
    <t xml:space="preserve">Фактическое значение </t>
  </si>
  <si>
    <t>1 полугодие 2019 года</t>
  </si>
  <si>
    <t>1 полугодие 2020 года</t>
  </si>
  <si>
    <t>Темп роста (снижения), %</t>
  </si>
  <si>
    <t>1</t>
  </si>
  <si>
    <t>6=5/4*100</t>
  </si>
  <si>
    <t>Доходы бюджета муниципального образования</t>
  </si>
  <si>
    <t>тыс.руб.</t>
  </si>
  <si>
    <t>1.1</t>
  </si>
  <si>
    <t>Налоговые доходы бюджета муниципального образования, всего</t>
  </si>
  <si>
    <t>из них:</t>
  </si>
  <si>
    <t>1.1.1</t>
  </si>
  <si>
    <t>налог на доходы физических лиц</t>
  </si>
  <si>
    <t>1.1.2</t>
  </si>
  <si>
    <t>единый налог на вмененный доход для отдельных видов деятельности</t>
  </si>
  <si>
    <t>1.1.3</t>
  </si>
  <si>
    <t xml:space="preserve">единый сельскохозяйственный налог </t>
  </si>
  <si>
    <t>1.1.4</t>
  </si>
  <si>
    <t>налог, взимаемый в связи с применением патентной системы налогообложения</t>
  </si>
  <si>
    <t>1.1.5</t>
  </si>
  <si>
    <t>земельный налог</t>
  </si>
  <si>
    <t>1.1.6</t>
  </si>
  <si>
    <t>налог на имущество физических лиц</t>
  </si>
  <si>
    <t>1.2</t>
  </si>
  <si>
    <t>Неналоговые доходы бюджета муниципального образования, всего</t>
  </si>
  <si>
    <t>1.2.1</t>
  </si>
  <si>
    <t>доходы от использования имущества, находящегося в государственной и муниципальной собственности</t>
  </si>
  <si>
    <t>1.2.1.1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</si>
  <si>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</si>
  <si>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1.2.1.2</t>
  </si>
  <si>
    <t>доходы от сдачи в аренду имущества</t>
  </si>
  <si>
    <t>1.2.2</t>
  </si>
  <si>
    <t>доходы от продажи материальных и нематериальных активов</t>
  </si>
  <si>
    <t>1.3</t>
  </si>
  <si>
    <t>Объем безвозмездных поступлений в бюджет муниципального образования, всего</t>
  </si>
  <si>
    <t>в том числе:</t>
  </si>
  <si>
    <t>1.3.1</t>
  </si>
  <si>
    <t>дотации, субсидиии, межбюджетные трансферты</t>
  </si>
  <si>
    <t>1.3.1.1</t>
  </si>
  <si>
    <t>из них дотации на выравнивание бюджетной обеспеченности</t>
  </si>
  <si>
    <t>1.3.2</t>
  </si>
  <si>
    <t>субвенции</t>
  </si>
  <si>
    <r>
      <t xml:space="preserve">Часть 3 "Влияние на исполнение бюджета </t>
    </r>
    <r>
      <rPr>
        <sz val="14"/>
        <color theme="1"/>
        <rFont val="Times New Roman"/>
        <family val="1"/>
        <charset val="204"/>
      </rPr>
      <t>ухудшения экономической ситуации 
в результате распространения новой коронавирусной инфекции"</t>
    </r>
  </si>
  <si>
    <t>№п/п</t>
  </si>
  <si>
    <t xml:space="preserve">Наименование показателя </t>
  </si>
  <si>
    <t>2020 год</t>
  </si>
  <si>
    <t>Оценка потерь бюджета муниципального образования в результате принятых мер поддержки субъектов малого и среднего предпринимательства</t>
  </si>
  <si>
    <t>на федеральном уровне</t>
  </si>
  <si>
    <t xml:space="preserve">на региональном уровне </t>
  </si>
  <si>
    <t xml:space="preserve">на местном уровне </t>
  </si>
  <si>
    <t>2</t>
  </si>
  <si>
    <t xml:space="preserve">Объем компенсации субъектом выпадающих доходов муниципального образования </t>
  </si>
  <si>
    <t>2.1</t>
  </si>
  <si>
    <t>Указать нормативно-правовой акт, предусматривающий компенсацию(выделение дополнительных средств) муниципальному образованию</t>
  </si>
  <si>
    <t>3</t>
  </si>
  <si>
    <t xml:space="preserve">Меры поддержки субъектов малого и среднего предпринимательства, организаций муниципальной инфраструктуры, принятые на местном уровне, в том числе: </t>
  </si>
  <si>
    <t>3.1</t>
  </si>
  <si>
    <r>
      <t xml:space="preserve"> по видам налогов и неналоговых платежей </t>
    </r>
    <r>
      <rPr>
        <i/>
        <sz val="14"/>
        <color theme="1"/>
        <rFont val="Times New Roman"/>
        <family val="1"/>
        <charset val="204"/>
      </rPr>
      <t>(с указанием нормативно-правового акта)</t>
    </r>
    <r>
      <rPr>
        <sz val="14"/>
        <color theme="1"/>
        <rFont val="Times New Roman"/>
        <family val="2"/>
        <charset val="204"/>
      </rPr>
      <t>:</t>
    </r>
  </si>
  <si>
    <t>3.1.1.</t>
  </si>
  <si>
    <t>3.1.2.</t>
  </si>
  <si>
    <t>……</t>
  </si>
  <si>
    <t>3.2</t>
  </si>
  <si>
    <t xml:space="preserve">по направлениям расходов </t>
  </si>
  <si>
    <t>3.2.1.</t>
  </si>
  <si>
    <t>3.2.2.</t>
  </si>
  <si>
    <t>-</t>
  </si>
  <si>
    <t>- *</t>
  </si>
  <si>
    <t>3.1.3.</t>
  </si>
  <si>
    <t>3.1.4.</t>
  </si>
  <si>
    <t>3.1.5.</t>
  </si>
  <si>
    <r>
      <t xml:space="preserve">Плата за установку и эксплуатацию рекламных конструкций </t>
    </r>
    <r>
      <rPr>
        <i/>
        <sz val="14"/>
        <color theme="1"/>
        <rFont val="Times New Roman"/>
        <family val="1"/>
        <charset val="204"/>
      </rPr>
      <t>(решение Совета МО ГО "Сыктывкар" от 30.04.2020 N 48/2020-683 "Об освобождении владельцев рекламных конструкций от уплаты платежей в бюджет муниципального образования городского округа "Сыктывкар")</t>
    </r>
  </si>
  <si>
    <r>
      <t>Платежи по договорам купли-продажи (159-ФЗ) (</t>
    </r>
    <r>
      <rPr>
        <i/>
        <sz val="14"/>
        <color theme="1"/>
        <rFont val="Times New Roman"/>
        <family val="1"/>
        <charset val="204"/>
      </rPr>
      <t>решение Совета МО ГО "Сыктывкар" от 08.04.2020 N 47/2020-677 "Об отсрочке (приостановлении) уплаты платежей в бюджет муниципального образования городского округа "Сыктывкар")</t>
    </r>
  </si>
  <si>
    <t>6 274**</t>
  </si>
  <si>
    <t>1 583,8**</t>
  </si>
  <si>
    <r>
      <t xml:space="preserve">Налог на имущество физических лиц </t>
    </r>
    <r>
      <rPr>
        <i/>
        <sz val="14"/>
        <color theme="1"/>
        <rFont val="Times New Roman"/>
        <family val="1"/>
        <charset val="204"/>
      </rPr>
      <t>(решение Совета МО городского округа "Сыктывкар" от 28.05.2020 N 49/2020-692 "О внесении изменений в решение Совета МО ГО "Сыктывкар" от 25.11.2014 N 29/2014-406 "О введении на территории муниципального образования городского округа "Сыктывкар" налога на имущество физических лиц")</t>
    </r>
  </si>
  <si>
    <r>
      <t xml:space="preserve">Земельный налог </t>
    </r>
    <r>
      <rPr>
        <i/>
        <sz val="14"/>
        <color theme="1"/>
        <rFont val="Times New Roman"/>
        <family val="1"/>
        <charset val="204"/>
      </rPr>
      <t>(решение Совета МО городского округа "Сыктывкар" от 28.05.2020 N 49/2020-691 "О внесении изменений в решение Совета МО ГО "Сыктывкар" от 23.11.2006 N 31/11-518 "О земельном налоге на территории муниципального образования городского округа "Сыктывкар")</t>
    </r>
  </si>
  <si>
    <t>** Расчет предварительный, исходя из периода действия режима повышенной готовности, связанного с распространением новой коронавирусной инфекции (март-июнь 2020 года).</t>
  </si>
  <si>
    <r>
      <t xml:space="preserve">Аренда муниципального имущества </t>
    </r>
    <r>
      <rPr>
        <i/>
        <sz val="14"/>
        <color theme="1"/>
        <rFont val="Times New Roman"/>
        <family val="1"/>
        <charset val="204"/>
      </rPr>
      <t>(решение Совета МО ГО "Сыктывкар" от 08.04.2020 N 47/2020-677 "Об отсрочке (приостановлении) уплаты платежей в бюджет муниципального образования городского округа "Сыктывкар", решение Совета МО ГО "Сыктывкар" от 30.04.2020 N 48/2020-684 "Об освобождении от внесения арендной платы в бюджет муниципального образования городского округа "Сыктывкар")</t>
    </r>
  </si>
  <si>
    <t>14 337,8**</t>
  </si>
  <si>
    <r>
      <t>Аренда земельных участков</t>
    </r>
    <r>
      <rPr>
        <i/>
        <sz val="14"/>
        <color theme="1"/>
        <rFont val="Times New Roman"/>
        <family val="1"/>
        <charset val="204"/>
      </rPr>
      <t xml:space="preserve"> (решение Совета МО ГО "Сыктывкар" от 08.04.2020 N 47/2020-677 "Об отсрочке (приостановлении) уплаты платежей в бюджет муниципального образования городского округа "Сыктывкар", решение Совета МО ГО "Сыктывкар" от 30.04.2020 N 48/2020-684 "Об освобождении от внесения арендной платы в бюджет муниципального образования городского округа "Сыктывкар")</t>
    </r>
  </si>
  <si>
    <t>14 429,8**</t>
  </si>
  <si>
    <t>Часть 1 "Основные параметры бюджета"</t>
  </si>
  <si>
    <t>Наименование показателя</t>
  </si>
  <si>
    <t>единица измерения</t>
  </si>
  <si>
    <t>Исполнено по бюджету за</t>
  </si>
  <si>
    <t>2020 год (план в соответствии с законом (решением) о бюджете в редакции на 01.07.2020)</t>
  </si>
  <si>
    <t xml:space="preserve">1 полугодие 2019 года </t>
  </si>
  <si>
    <t xml:space="preserve">1 полугодие 2020 года </t>
  </si>
  <si>
    <t>Доходы, всего</t>
  </si>
  <si>
    <t>налоговые и неналоговые доходы</t>
  </si>
  <si>
    <t xml:space="preserve">безвозмездные поступления </t>
  </si>
  <si>
    <t>Расходы, всего</t>
  </si>
  <si>
    <t>в том числе за счет</t>
  </si>
  <si>
    <r>
      <t xml:space="preserve">вышестоящих бюджетов </t>
    </r>
    <r>
      <rPr>
        <i/>
        <sz val="11"/>
        <color theme="1"/>
        <rFont val="Times New Roman"/>
        <family val="1"/>
        <charset val="204"/>
      </rPr>
      <t>(субсидии, субвенции, межбюджетные трансферты)</t>
    </r>
  </si>
  <si>
    <r>
      <t xml:space="preserve">собственных поступлений </t>
    </r>
    <r>
      <rPr>
        <i/>
        <sz val="11"/>
        <color theme="1"/>
        <rFont val="Times New Roman"/>
        <family val="1"/>
        <charset val="204"/>
      </rPr>
      <t>(налоговые, неналоговые доходы, дотации на выравнивание бюджетной обеспеченности)</t>
    </r>
  </si>
  <si>
    <t>Дефицит (-), профицит (+)</t>
  </si>
  <si>
    <r>
      <t xml:space="preserve">Субсидия на возмещение затрат хозяйствующим субъектам, осуществляющим организацию питания в муниципальных образовательных организациях </t>
    </r>
    <r>
      <rPr>
        <i/>
        <sz val="14"/>
        <color theme="1"/>
        <rFont val="Times New Roman"/>
        <family val="1"/>
        <charset val="204"/>
      </rPr>
      <t>(постановление алминистрации МО ГО "Сыктывкар" от 10.06.2020 №6/1329 "Об утверждении порядка предоставления в 2020 году субсидий на частичное возмещение затрат хозяйствующих субъектов, осуществляющих деятельность по организации питания обучающихся в муниципальныхи общеобразовательных организациях МО ГО "Сыктывкар")</t>
    </r>
  </si>
  <si>
    <t>* Направлено обращение в Министерство финансов Республики Коми по вопросу возмещения выпадающих доходов местного бюджета.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</si>
</sst>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Times New Roman"/>
      <family val="2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i/>
      <sz val="10"/>
      <color theme="1"/>
      <name val="Times New Roman"/>
      <family val="1"/>
      <charset val="204"/>
    </font>
    <font>
      <sz val="14"/>
      <name val="Times New Roman"/>
      <family val="2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82">
    <xf numFmtId="0" fontId="0" fillId="0" borderId="0" xfId="0"/>
    <xf numFmtId="0" fontId="2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/>
    <xf numFmtId="0" fontId="7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/>
    <xf numFmtId="0" fontId="7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164" fontId="10" fillId="0" borderId="8" xfId="0" applyNumberFormat="1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0" xfId="0" applyNumberFormat="1" applyFont="1" applyFill="1" applyBorder="1"/>
    <xf numFmtId="164" fontId="10" fillId="0" borderId="0" xfId="0" applyNumberFormat="1" applyFont="1" applyFill="1" applyBorder="1"/>
    <xf numFmtId="0" fontId="10" fillId="0" borderId="0" xfId="0" applyFont="1"/>
    <xf numFmtId="0" fontId="2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4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wrapText="1"/>
    </xf>
    <xf numFmtId="49" fontId="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164" fontId="2" fillId="0" borderId="0" xfId="0" applyNumberFormat="1" applyFont="1"/>
    <xf numFmtId="49" fontId="2" fillId="0" borderId="3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2" xfId="0" applyFont="1" applyBorder="1" applyAlignment="1">
      <alignment horizontal="center"/>
    </xf>
    <xf numFmtId="164" fontId="17" fillId="0" borderId="2" xfId="0" applyNumberFormat="1" applyFont="1" applyBorder="1"/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/>
    <xf numFmtId="164" fontId="0" fillId="0" borderId="0" xfId="0" applyNumberFormat="1"/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49" fontId="15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opLeftCell="A4" zoomScaleNormal="100" workbookViewId="0">
      <selection activeCell="E20" sqref="E20"/>
    </sheetView>
  </sheetViews>
  <sheetFormatPr defaultRowHeight="15"/>
  <cols>
    <col min="1" max="1" width="38" customWidth="1"/>
    <col min="2" max="2" width="10.42578125" customWidth="1"/>
    <col min="3" max="3" width="13.7109375" customWidth="1"/>
    <col min="4" max="4" width="14.140625" customWidth="1"/>
    <col min="5" max="5" width="28.5703125" customWidth="1"/>
    <col min="8" max="8" width="9.7109375" bestFit="1" customWidth="1"/>
  </cols>
  <sheetData>
    <row r="1" spans="1:8" ht="22.5">
      <c r="A1" s="67" t="s">
        <v>0</v>
      </c>
      <c r="B1" s="67"/>
      <c r="C1" s="67"/>
      <c r="D1" s="67"/>
      <c r="E1" s="67"/>
    </row>
    <row r="2" spans="1:8" ht="18.75">
      <c r="A2" s="68" t="s">
        <v>86</v>
      </c>
      <c r="B2" s="68"/>
      <c r="C2" s="68"/>
      <c r="D2" s="68"/>
      <c r="E2" s="68"/>
    </row>
    <row r="3" spans="1:8">
      <c r="A3" s="56"/>
      <c r="B3" s="56"/>
      <c r="C3" s="56"/>
      <c r="D3" s="56"/>
      <c r="E3" s="57"/>
    </row>
    <row r="4" spans="1:8">
      <c r="A4" s="69" t="s">
        <v>87</v>
      </c>
      <c r="B4" s="69" t="s">
        <v>88</v>
      </c>
      <c r="C4" s="70" t="s">
        <v>89</v>
      </c>
      <c r="D4" s="70"/>
      <c r="E4" s="69" t="s">
        <v>90</v>
      </c>
    </row>
    <row r="5" spans="1:8" ht="43.5" customHeight="1">
      <c r="A5" s="69"/>
      <c r="B5" s="69"/>
      <c r="C5" s="58" t="s">
        <v>91</v>
      </c>
      <c r="D5" s="58" t="s">
        <v>92</v>
      </c>
      <c r="E5" s="69"/>
    </row>
    <row r="6" spans="1:8" ht="20.25" customHeight="1">
      <c r="A6" s="59" t="s">
        <v>93</v>
      </c>
      <c r="B6" s="60" t="s">
        <v>12</v>
      </c>
      <c r="C6" s="61">
        <f>C8+C9</f>
        <v>4184838</v>
      </c>
      <c r="D6" s="61">
        <f>D8+D9</f>
        <v>4393189.5999999996</v>
      </c>
      <c r="E6" s="61">
        <f>E8+E9</f>
        <v>9691535.1999999993</v>
      </c>
    </row>
    <row r="7" spans="1:8" ht="13.5" customHeight="1">
      <c r="A7" s="62" t="s">
        <v>40</v>
      </c>
      <c r="B7" s="60"/>
      <c r="C7" s="61"/>
      <c r="D7" s="61"/>
      <c r="E7" s="61"/>
    </row>
    <row r="8" spans="1:8" ht="18" customHeight="1">
      <c r="A8" s="62" t="s">
        <v>94</v>
      </c>
      <c r="B8" s="63" t="s">
        <v>12</v>
      </c>
      <c r="C8" s="64">
        <v>1479430.7</v>
      </c>
      <c r="D8" s="64">
        <v>1294255.3</v>
      </c>
      <c r="E8" s="64">
        <v>3211248.6</v>
      </c>
    </row>
    <row r="9" spans="1:8" ht="17.25" customHeight="1">
      <c r="A9" s="62" t="s">
        <v>95</v>
      </c>
      <c r="B9" s="63" t="s">
        <v>12</v>
      </c>
      <c r="C9" s="64">
        <v>2705407.3000000003</v>
      </c>
      <c r="D9" s="64">
        <v>3098934.3</v>
      </c>
      <c r="E9" s="64">
        <v>6480286.5999999996</v>
      </c>
    </row>
    <row r="10" spans="1:8" ht="18.75" customHeight="1">
      <c r="A10" s="59" t="s">
        <v>96</v>
      </c>
      <c r="B10" s="60" t="s">
        <v>12</v>
      </c>
      <c r="C10" s="61">
        <v>4179623.2</v>
      </c>
      <c r="D10" s="61">
        <v>4671131</v>
      </c>
      <c r="E10" s="61">
        <v>10039000.600000001</v>
      </c>
    </row>
    <row r="11" spans="1:8" ht="21" customHeight="1">
      <c r="A11" s="62" t="s">
        <v>97</v>
      </c>
      <c r="B11" s="60"/>
      <c r="C11" s="61"/>
      <c r="D11" s="61"/>
      <c r="E11" s="61"/>
    </row>
    <row r="12" spans="1:8" ht="43.5" customHeight="1">
      <c r="A12" s="59" t="s">
        <v>98</v>
      </c>
      <c r="B12" s="60" t="s">
        <v>12</v>
      </c>
      <c r="C12" s="61">
        <v>2504439.9</v>
      </c>
      <c r="D12" s="61">
        <v>2977251.3</v>
      </c>
      <c r="E12" s="61">
        <v>6237485.2999999998</v>
      </c>
      <c r="H12" s="65"/>
    </row>
    <row r="13" spans="1:8" ht="67.5" customHeight="1">
      <c r="A13" s="59" t="s">
        <v>99</v>
      </c>
      <c r="B13" s="60" t="s">
        <v>12</v>
      </c>
      <c r="C13" s="61">
        <v>1682626.7</v>
      </c>
      <c r="D13" s="61">
        <v>1397245.3</v>
      </c>
      <c r="E13" s="61">
        <v>3417318.5</v>
      </c>
    </row>
    <row r="14" spans="1:8" ht="17.25" customHeight="1">
      <c r="A14" s="59" t="s">
        <v>100</v>
      </c>
      <c r="B14" s="60" t="s">
        <v>12</v>
      </c>
      <c r="C14" s="61">
        <f>C6-C10</f>
        <v>5214.7999999998137</v>
      </c>
      <c r="D14" s="61">
        <f>D6-D10</f>
        <v>-277941.40000000037</v>
      </c>
      <c r="E14" s="61">
        <f>E6-E10</f>
        <v>-347465.40000000224</v>
      </c>
    </row>
  </sheetData>
  <mergeCells count="6">
    <mergeCell ref="A1:E1"/>
    <mergeCell ref="A2:E2"/>
    <mergeCell ref="A4:A5"/>
    <mergeCell ref="B4:B5"/>
    <mergeCell ref="C4:D4"/>
    <mergeCell ref="E4:E5"/>
  </mergeCells>
  <pageMargins left="0.65" right="0.23622047244094491" top="0.59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topLeftCell="A44" zoomScaleNormal="100" workbookViewId="0">
      <selection activeCell="A50" sqref="A50:D50"/>
    </sheetView>
  </sheetViews>
  <sheetFormatPr defaultColWidth="9.140625" defaultRowHeight="18.75"/>
  <cols>
    <col min="1" max="1" width="7.5703125" style="45" customWidth="1"/>
    <col min="2" max="2" width="70" style="1" customWidth="1"/>
    <col min="3" max="3" width="11.5703125" style="46" customWidth="1"/>
    <col min="4" max="6" width="15.85546875" style="1" customWidth="1"/>
    <col min="7" max="16384" width="9.140625" style="1"/>
  </cols>
  <sheetData>
    <row r="1" spans="1:6" ht="22.5">
      <c r="A1" s="67" t="s">
        <v>0</v>
      </c>
      <c r="B1" s="67"/>
      <c r="C1" s="67"/>
      <c r="D1" s="67"/>
      <c r="E1" s="67"/>
      <c r="F1" s="67"/>
    </row>
    <row r="2" spans="1:6" ht="28.5" customHeight="1">
      <c r="A2" s="73" t="s">
        <v>1</v>
      </c>
      <c r="B2" s="73"/>
      <c r="C2" s="73"/>
      <c r="D2" s="73"/>
      <c r="E2" s="73"/>
      <c r="F2" s="73"/>
    </row>
    <row r="3" spans="1:6" ht="15" customHeight="1">
      <c r="A3" s="74"/>
      <c r="B3" s="74"/>
      <c r="C3" s="74"/>
      <c r="D3" s="74"/>
      <c r="E3" s="74"/>
      <c r="F3" s="74"/>
    </row>
    <row r="4" spans="1:6">
      <c r="A4" s="75" t="s">
        <v>2</v>
      </c>
      <c r="B4" s="76" t="s">
        <v>3</v>
      </c>
      <c r="C4" s="77" t="s">
        <v>4</v>
      </c>
      <c r="D4" s="79" t="s">
        <v>5</v>
      </c>
      <c r="E4" s="80"/>
      <c r="F4" s="81"/>
    </row>
    <row r="5" spans="1:6" s="4" customFormat="1" ht="51" customHeight="1">
      <c r="A5" s="75"/>
      <c r="B5" s="76"/>
      <c r="C5" s="78"/>
      <c r="D5" s="2" t="s">
        <v>6</v>
      </c>
      <c r="E5" s="2" t="s">
        <v>7</v>
      </c>
      <c r="F5" s="3" t="s">
        <v>8</v>
      </c>
    </row>
    <row r="6" spans="1:6" s="4" customFormat="1">
      <c r="A6" s="5" t="s">
        <v>9</v>
      </c>
      <c r="B6" s="6">
        <v>2</v>
      </c>
      <c r="C6" s="7">
        <v>3</v>
      </c>
      <c r="D6" s="8">
        <v>4</v>
      </c>
      <c r="E6" s="8">
        <v>5</v>
      </c>
      <c r="F6" s="9" t="s">
        <v>10</v>
      </c>
    </row>
    <row r="7" spans="1:6">
      <c r="A7" s="10">
        <v>1</v>
      </c>
      <c r="B7" s="11" t="s">
        <v>11</v>
      </c>
      <c r="C7" s="12" t="s">
        <v>12</v>
      </c>
      <c r="D7" s="13">
        <f>D8+D16+D23</f>
        <v>4184838</v>
      </c>
      <c r="E7" s="13">
        <f>E8+E16+E23</f>
        <v>4393189.5999999996</v>
      </c>
      <c r="F7" s="13">
        <f>E7/D7*100</f>
        <v>104.97872558029724</v>
      </c>
    </row>
    <row r="8" spans="1:6" ht="37.5">
      <c r="A8" s="10" t="s">
        <v>13</v>
      </c>
      <c r="B8" s="11" t="s">
        <v>14</v>
      </c>
      <c r="C8" s="12" t="s">
        <v>12</v>
      </c>
      <c r="D8" s="13">
        <v>1187096</v>
      </c>
      <c r="E8" s="13">
        <v>1159837.5</v>
      </c>
      <c r="F8" s="13">
        <f t="shared" ref="F8:F27" si="0">E8/D8*100</f>
        <v>97.703766165499673</v>
      </c>
    </row>
    <row r="9" spans="1:6">
      <c r="A9" s="10"/>
      <c r="B9" s="14" t="s">
        <v>15</v>
      </c>
      <c r="C9" s="12"/>
      <c r="D9" s="13"/>
      <c r="E9" s="13"/>
      <c r="F9" s="13"/>
    </row>
    <row r="10" spans="1:6">
      <c r="A10" s="15" t="s">
        <v>16</v>
      </c>
      <c r="B10" s="16" t="s">
        <v>17</v>
      </c>
      <c r="C10" s="17" t="s">
        <v>12</v>
      </c>
      <c r="D10" s="13">
        <v>627691.6</v>
      </c>
      <c r="E10" s="13">
        <v>738384.4</v>
      </c>
      <c r="F10" s="13">
        <f t="shared" si="0"/>
        <v>117.63490223542901</v>
      </c>
    </row>
    <row r="11" spans="1:6" ht="37.5">
      <c r="A11" s="18" t="s">
        <v>18</v>
      </c>
      <c r="B11" s="16" t="s">
        <v>19</v>
      </c>
      <c r="C11" s="17" t="s">
        <v>12</v>
      </c>
      <c r="D11" s="19">
        <v>97555.199999999997</v>
      </c>
      <c r="E11" s="19">
        <v>81526.100000000006</v>
      </c>
      <c r="F11" s="13">
        <f t="shared" si="0"/>
        <v>83.56919979662797</v>
      </c>
    </row>
    <row r="12" spans="1:6">
      <c r="A12" s="18" t="s">
        <v>20</v>
      </c>
      <c r="B12" s="16" t="s">
        <v>21</v>
      </c>
      <c r="C12" s="17" t="s">
        <v>12</v>
      </c>
      <c r="D12" s="19">
        <v>328.3</v>
      </c>
      <c r="E12" s="19">
        <v>-17.2</v>
      </c>
      <c r="F12" s="13">
        <f t="shared" si="0"/>
        <v>-5.2391105696009745</v>
      </c>
    </row>
    <row r="13" spans="1:6" ht="37.5">
      <c r="A13" s="18" t="s">
        <v>22</v>
      </c>
      <c r="B13" s="16" t="s">
        <v>23</v>
      </c>
      <c r="C13" s="17" t="s">
        <v>12</v>
      </c>
      <c r="D13" s="19">
        <v>16229.4</v>
      </c>
      <c r="E13" s="19">
        <v>14963.1</v>
      </c>
      <c r="F13" s="13">
        <f t="shared" si="0"/>
        <v>92.19749343783505</v>
      </c>
    </row>
    <row r="14" spans="1:6">
      <c r="A14" s="18" t="s">
        <v>24</v>
      </c>
      <c r="B14" s="16" t="s">
        <v>25</v>
      </c>
      <c r="C14" s="17" t="s">
        <v>12</v>
      </c>
      <c r="D14" s="19">
        <v>101856.2</v>
      </c>
      <c r="E14" s="19">
        <v>45101.4</v>
      </c>
      <c r="F14" s="13">
        <f t="shared" si="0"/>
        <v>44.279484214019377</v>
      </c>
    </row>
    <row r="15" spans="1:6">
      <c r="A15" s="18" t="s">
        <v>26</v>
      </c>
      <c r="B15" s="16" t="s">
        <v>27</v>
      </c>
      <c r="C15" s="17" t="s">
        <v>12</v>
      </c>
      <c r="D15" s="19">
        <v>17935.400000000001</v>
      </c>
      <c r="E15" s="19">
        <v>20914.8</v>
      </c>
      <c r="F15" s="13">
        <f t="shared" si="0"/>
        <v>116.61184027119549</v>
      </c>
    </row>
    <row r="16" spans="1:6" ht="37.5">
      <c r="A16" s="10" t="s">
        <v>28</v>
      </c>
      <c r="B16" s="11" t="s">
        <v>29</v>
      </c>
      <c r="C16" s="12" t="s">
        <v>12</v>
      </c>
      <c r="D16" s="13">
        <v>292334.7</v>
      </c>
      <c r="E16" s="13">
        <v>134417.79999999999</v>
      </c>
      <c r="F16" s="13">
        <f t="shared" si="0"/>
        <v>45.98078845925577</v>
      </c>
    </row>
    <row r="17" spans="1:6">
      <c r="A17" s="10"/>
      <c r="B17" s="20" t="s">
        <v>15</v>
      </c>
      <c r="C17" s="12"/>
      <c r="D17" s="13"/>
      <c r="E17" s="13"/>
      <c r="F17" s="13"/>
    </row>
    <row r="18" spans="1:6" ht="37.5">
      <c r="A18" s="18" t="s">
        <v>30</v>
      </c>
      <c r="B18" s="21" t="s">
        <v>31</v>
      </c>
      <c r="C18" s="17" t="s">
        <v>12</v>
      </c>
      <c r="D18" s="19">
        <v>118175.1</v>
      </c>
      <c r="E18" s="19">
        <v>94594.8</v>
      </c>
      <c r="F18" s="13">
        <f t="shared" si="0"/>
        <v>80.04630417067554</v>
      </c>
    </row>
    <row r="19" spans="1:6">
      <c r="A19" s="10"/>
      <c r="B19" s="20" t="s">
        <v>15</v>
      </c>
      <c r="C19" s="17"/>
      <c r="D19" s="19"/>
      <c r="E19" s="19"/>
      <c r="F19" s="13"/>
    </row>
    <row r="20" spans="1:6" ht="47.25">
      <c r="A20" s="22" t="s">
        <v>32</v>
      </c>
      <c r="B20" s="23" t="s">
        <v>33</v>
      </c>
      <c r="C20" s="24" t="s">
        <v>12</v>
      </c>
      <c r="D20" s="19">
        <v>95068</v>
      </c>
      <c r="E20" s="19">
        <v>72226.7</v>
      </c>
      <c r="F20" s="13">
        <f t="shared" si="0"/>
        <v>75.973724071191143</v>
      </c>
    </row>
    <row r="21" spans="1:6">
      <c r="A21" s="22" t="s">
        <v>34</v>
      </c>
      <c r="B21" s="23" t="s">
        <v>35</v>
      </c>
      <c r="C21" s="24" t="s">
        <v>12</v>
      </c>
      <c r="D21" s="19">
        <v>12758.7</v>
      </c>
      <c r="E21" s="19">
        <v>8083.3</v>
      </c>
      <c r="F21" s="13">
        <f t="shared" si="0"/>
        <v>63.35520076496821</v>
      </c>
    </row>
    <row r="22" spans="1:6" ht="37.5">
      <c r="A22" s="18" t="s">
        <v>36</v>
      </c>
      <c r="B22" s="21" t="s">
        <v>37</v>
      </c>
      <c r="C22" s="17" t="s">
        <v>12</v>
      </c>
      <c r="D22" s="19">
        <v>103103</v>
      </c>
      <c r="E22" s="19">
        <v>10443.200000000001</v>
      </c>
      <c r="F22" s="13">
        <f t="shared" si="0"/>
        <v>10.128900225987605</v>
      </c>
    </row>
    <row r="23" spans="1:6" ht="37.5">
      <c r="A23" s="10" t="s">
        <v>38</v>
      </c>
      <c r="B23" s="25" t="s">
        <v>39</v>
      </c>
      <c r="C23" s="12" t="s">
        <v>12</v>
      </c>
      <c r="D23" s="13">
        <v>2705407.3000000003</v>
      </c>
      <c r="E23" s="13">
        <v>3098934.3</v>
      </c>
      <c r="F23" s="13">
        <f t="shared" si="0"/>
        <v>114.5459428604336</v>
      </c>
    </row>
    <row r="24" spans="1:6">
      <c r="A24" s="10"/>
      <c r="B24" s="26" t="s">
        <v>40</v>
      </c>
      <c r="C24" s="12"/>
      <c r="D24" s="13"/>
      <c r="E24" s="13"/>
      <c r="F24" s="13"/>
    </row>
    <row r="25" spans="1:6">
      <c r="A25" s="27" t="s">
        <v>41</v>
      </c>
      <c r="B25" s="16" t="s">
        <v>42</v>
      </c>
      <c r="C25" s="17" t="s">
        <v>12</v>
      </c>
      <c r="D25" s="19">
        <v>582841.19999999995</v>
      </c>
      <c r="E25" s="19">
        <v>652601</v>
      </c>
      <c r="F25" s="13">
        <f t="shared" si="0"/>
        <v>111.9689205224339</v>
      </c>
    </row>
    <row r="26" spans="1:6">
      <c r="A26" s="28" t="s">
        <v>43</v>
      </c>
      <c r="B26" s="29" t="s">
        <v>44</v>
      </c>
      <c r="C26" s="30" t="s">
        <v>12</v>
      </c>
      <c r="D26" s="19">
        <v>203196</v>
      </c>
      <c r="E26" s="19">
        <v>102990</v>
      </c>
      <c r="F26" s="13">
        <f t="shared" si="0"/>
        <v>50.685052855371168</v>
      </c>
    </row>
    <row r="27" spans="1:6">
      <c r="A27" s="27" t="s">
        <v>45</v>
      </c>
      <c r="B27" s="16" t="s">
        <v>46</v>
      </c>
      <c r="C27" s="17" t="s">
        <v>12</v>
      </c>
      <c r="D27" s="19">
        <v>2124794.7000000002</v>
      </c>
      <c r="E27" s="19">
        <v>2445644.2999999998</v>
      </c>
      <c r="F27" s="13">
        <f t="shared" si="0"/>
        <v>115.10026356899326</v>
      </c>
    </row>
    <row r="28" spans="1:6">
      <c r="A28" s="31"/>
      <c r="B28" s="32"/>
      <c r="C28" s="33"/>
      <c r="D28" s="34"/>
      <c r="E28" s="34"/>
      <c r="F28" s="34"/>
    </row>
    <row r="29" spans="1:6" ht="61.5" customHeight="1">
      <c r="A29" s="72" t="s">
        <v>47</v>
      </c>
      <c r="B29" s="72"/>
      <c r="C29" s="72"/>
      <c r="D29" s="72"/>
      <c r="E29" s="35"/>
      <c r="F29" s="35"/>
    </row>
    <row r="30" spans="1:6">
      <c r="A30" s="36" t="s">
        <v>48</v>
      </c>
      <c r="B30" s="37" t="s">
        <v>49</v>
      </c>
      <c r="C30" s="37" t="s">
        <v>4</v>
      </c>
      <c r="D30" s="37" t="s">
        <v>50</v>
      </c>
      <c r="E30" s="4"/>
      <c r="F30" s="4"/>
    </row>
    <row r="31" spans="1:6" ht="56.25">
      <c r="A31" s="10" t="s">
        <v>9</v>
      </c>
      <c r="B31" s="11" t="s">
        <v>51</v>
      </c>
      <c r="C31" s="12" t="s">
        <v>12</v>
      </c>
      <c r="D31" s="47"/>
      <c r="E31" s="38"/>
      <c r="F31" s="38"/>
    </row>
    <row r="32" spans="1:6" s="40" customFormat="1">
      <c r="A32" s="10" t="s">
        <v>13</v>
      </c>
      <c r="B32" s="16" t="s">
        <v>52</v>
      </c>
      <c r="C32" s="17" t="s">
        <v>12</v>
      </c>
      <c r="D32" s="48" t="s">
        <v>70</v>
      </c>
      <c r="E32" s="39"/>
      <c r="F32" s="39"/>
    </row>
    <row r="33" spans="1:6" s="40" customFormat="1">
      <c r="A33" s="10" t="s">
        <v>28</v>
      </c>
      <c r="B33" s="16" t="s">
        <v>53</v>
      </c>
      <c r="C33" s="17" t="s">
        <v>12</v>
      </c>
      <c r="D33" s="48">
        <v>172406</v>
      </c>
      <c r="E33" s="39"/>
      <c r="F33" s="39"/>
    </row>
    <row r="34" spans="1:6" s="40" customFormat="1">
      <c r="A34" s="10" t="s">
        <v>38</v>
      </c>
      <c r="B34" s="16" t="s">
        <v>54</v>
      </c>
      <c r="C34" s="17" t="s">
        <v>12</v>
      </c>
      <c r="D34" s="48">
        <v>66625.399999999994</v>
      </c>
      <c r="E34" s="39"/>
      <c r="F34" s="39"/>
    </row>
    <row r="35" spans="1:6" ht="37.5">
      <c r="A35" s="10" t="s">
        <v>55</v>
      </c>
      <c r="B35" s="41" t="s">
        <v>56</v>
      </c>
      <c r="C35" s="17" t="s">
        <v>12</v>
      </c>
      <c r="D35" s="49" t="s">
        <v>71</v>
      </c>
    </row>
    <row r="36" spans="1:6" ht="56.25">
      <c r="A36" s="10" t="s">
        <v>57</v>
      </c>
      <c r="B36" s="42" t="s">
        <v>58</v>
      </c>
      <c r="C36" s="43"/>
      <c r="D36" s="49" t="s">
        <v>71</v>
      </c>
    </row>
    <row r="37" spans="1:6" ht="75">
      <c r="A37" s="10" t="s">
        <v>59</v>
      </c>
      <c r="B37" s="41" t="s">
        <v>60</v>
      </c>
      <c r="C37" s="43"/>
      <c r="D37" s="50"/>
    </row>
    <row r="38" spans="1:6" ht="37.5">
      <c r="A38" s="10" t="s">
        <v>61</v>
      </c>
      <c r="B38" s="44" t="s">
        <v>62</v>
      </c>
      <c r="C38" s="17" t="s">
        <v>12</v>
      </c>
      <c r="D38" s="50">
        <f>10000+20000+14337.8+14429.8+6274+1583.8</f>
        <v>66625.400000000009</v>
      </c>
      <c r="E38" s="53"/>
    </row>
    <row r="39" spans="1:6" ht="131.25">
      <c r="A39" s="10" t="s">
        <v>63</v>
      </c>
      <c r="B39" s="41" t="s">
        <v>79</v>
      </c>
      <c r="C39" s="17" t="s">
        <v>12</v>
      </c>
      <c r="D39" s="51">
        <v>10000</v>
      </c>
      <c r="E39" s="53"/>
    </row>
    <row r="40" spans="1:6" ht="112.5">
      <c r="A40" s="10" t="s">
        <v>64</v>
      </c>
      <c r="B40" s="52" t="s">
        <v>80</v>
      </c>
      <c r="C40" s="17" t="s">
        <v>12</v>
      </c>
      <c r="D40" s="51">
        <v>20000</v>
      </c>
    </row>
    <row r="41" spans="1:6" ht="150">
      <c r="A41" s="54" t="s">
        <v>72</v>
      </c>
      <c r="B41" s="52" t="s">
        <v>82</v>
      </c>
      <c r="C41" s="17" t="s">
        <v>12</v>
      </c>
      <c r="D41" s="51" t="s">
        <v>83</v>
      </c>
    </row>
    <row r="42" spans="1:6" ht="150">
      <c r="A42" s="55"/>
      <c r="B42" s="52" t="s">
        <v>84</v>
      </c>
      <c r="C42" s="17" t="s">
        <v>12</v>
      </c>
      <c r="D42" s="51" t="s">
        <v>85</v>
      </c>
    </row>
    <row r="43" spans="1:6" ht="93.75">
      <c r="A43" s="10" t="s">
        <v>73</v>
      </c>
      <c r="B43" s="52" t="s">
        <v>76</v>
      </c>
      <c r="C43" s="17" t="s">
        <v>12</v>
      </c>
      <c r="D43" s="51" t="s">
        <v>77</v>
      </c>
    </row>
    <row r="44" spans="1:6" ht="112.5">
      <c r="A44" s="10" t="s">
        <v>74</v>
      </c>
      <c r="B44" s="52" t="s">
        <v>75</v>
      </c>
      <c r="C44" s="17" t="s">
        <v>12</v>
      </c>
      <c r="D44" s="51" t="s">
        <v>78</v>
      </c>
    </row>
    <row r="45" spans="1:6">
      <c r="A45" s="10" t="s">
        <v>66</v>
      </c>
      <c r="B45" s="41" t="s">
        <v>67</v>
      </c>
      <c r="C45" s="17" t="s">
        <v>12</v>
      </c>
      <c r="D45" s="50"/>
    </row>
    <row r="46" spans="1:6" ht="210" customHeight="1">
      <c r="A46" s="10" t="s">
        <v>68</v>
      </c>
      <c r="B46" s="66" t="s">
        <v>101</v>
      </c>
      <c r="C46" s="17" t="s">
        <v>12</v>
      </c>
      <c r="D46" s="51">
        <v>5709.2</v>
      </c>
    </row>
    <row r="47" spans="1:6">
      <c r="A47" s="10" t="s">
        <v>69</v>
      </c>
      <c r="B47" s="41" t="s">
        <v>65</v>
      </c>
      <c r="C47" s="17" t="s">
        <v>12</v>
      </c>
      <c r="D47" s="50"/>
    </row>
    <row r="49" spans="1:4" ht="33" customHeight="1">
      <c r="A49" s="71" t="s">
        <v>102</v>
      </c>
      <c r="B49" s="71"/>
      <c r="C49" s="71"/>
      <c r="D49" s="71"/>
    </row>
    <row r="50" spans="1:4" ht="56.25" customHeight="1">
      <c r="A50" s="71" t="s">
        <v>81</v>
      </c>
      <c r="B50" s="71"/>
      <c r="C50" s="71"/>
      <c r="D50" s="71"/>
    </row>
  </sheetData>
  <mergeCells count="10">
    <mergeCell ref="A49:D49"/>
    <mergeCell ref="A50:D50"/>
    <mergeCell ref="A29:D29"/>
    <mergeCell ref="A1:F1"/>
    <mergeCell ref="A2:F2"/>
    <mergeCell ref="A3:F3"/>
    <mergeCell ref="A4:A5"/>
    <mergeCell ref="B4:B5"/>
    <mergeCell ref="C4:C5"/>
    <mergeCell ref="D4:F4"/>
  </mergeCells>
  <pageMargins left="0.43307086614173229" right="0.23622047244094491" top="0.71" bottom="0.15748031496062992" header="0.15748031496062992" footer="0.15748031496062992"/>
  <pageSetup paperSize="9" scale="62" orientation="portrait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Основн.параметры</vt:lpstr>
      <vt:lpstr>Показ. исп. бюдж.</vt:lpstr>
      <vt:lpstr>'Показ. исп. бюдж.'!Заголовки_для_печати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Shulepova-EN</dc:creator>
  <cp:lastModifiedBy>Mokieva-AS</cp:lastModifiedBy>
  <cp:lastPrinted>2020-07-14T06:43:42Z</cp:lastPrinted>
  <dcterms:created xsi:type="dcterms:W3CDTF">2020-07-06T07:53:55Z</dcterms:created>
  <dcterms:modified xsi:type="dcterms:W3CDTF">2020-07-15T12:53:19Z</dcterms:modified>
</cp:coreProperties>
</file>