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2435" tabRatio="500"/>
  </bookViews>
  <sheets>
    <sheet name="Лист1" sheetId="1" r:id="rId1"/>
    <sheet name="Лист2" sheetId="2" r:id="rId2"/>
    <sheet name="Лист3" sheetId="3" r:id="rId3"/>
  </sheets>
  <calcPr calcId="152511" iterate="1" iterateCount="20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7" i="1"/>
  <c r="F39" s="1"/>
  <c r="F45"/>
  <c r="E45" l="1"/>
  <c r="D45"/>
  <c r="E39"/>
  <c r="D39"/>
  <c r="E34"/>
  <c r="F34"/>
  <c r="D34"/>
  <c r="D25" l="1"/>
  <c r="E22"/>
  <c r="F22"/>
  <c r="D22"/>
  <c r="F19"/>
  <c r="E19"/>
  <c r="D19"/>
  <c r="E16"/>
  <c r="F16"/>
  <c r="D16"/>
  <c r="E15" l="1"/>
</calcChain>
</file>

<file path=xl/sharedStrings.xml><?xml version="1.0" encoding="utf-8"?>
<sst xmlns="http://schemas.openxmlformats.org/spreadsheetml/2006/main" count="201" uniqueCount="105">
  <si>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</si>
  <si>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t>Наименование муниципального образования</t>
  </si>
  <si>
    <t>№ п/п</t>
  </si>
  <si>
    <t>Наименование показателя</t>
  </si>
  <si>
    <t>Ед. изм.</t>
  </si>
  <si>
    <t>Значение показателя*</t>
  </si>
  <si>
    <r>
      <rPr>
        <b/>
        <sz val="11"/>
        <color rgb="FF000000"/>
        <rFont val="Times New Roman"/>
        <family val="1"/>
        <charset val="204"/>
      </rPr>
      <t xml:space="preserve">Комментарий
</t>
    </r>
    <r>
      <rPr>
        <b/>
        <sz val="10"/>
        <color rgb="FF000000"/>
        <rFont val="Times New Roman"/>
        <family val="1"/>
        <charset val="204"/>
      </rPr>
      <t>(при необходи-мости)</t>
    </r>
  </si>
  <si>
    <t>2020 год</t>
  </si>
  <si>
    <t>2021 год</t>
  </si>
  <si>
    <t>2022 год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</si>
  <si>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</si>
  <si>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</si>
  <si>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</si>
  <si>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</si>
  <si>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</si>
  <si>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</si>
  <si>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</si>
  <si>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</si>
  <si>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</si>
  <si>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</si>
  <si>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rgb="FF000000"/>
        <rFont val="Times New Roman"/>
        <family val="1"/>
        <charset val="204"/>
      </rPr>
      <t xml:space="preserve">Объем отгруженной промышленной продукции 
</t>
    </r>
    <r>
      <rPr>
        <sz val="9"/>
        <color rgb="FF000000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</si>
  <si>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млн руб.</t>
  </si>
  <si>
    <t>2.1.</t>
  </si>
  <si>
    <t>% к предыдущему году в действующих ценах</t>
  </si>
  <si>
    <t>в том числе на душу населения</t>
  </si>
  <si>
    <t>тыс. руб./чел.</t>
  </si>
  <si>
    <t>2.2.</t>
  </si>
  <si>
    <t>2.3.</t>
  </si>
  <si>
    <t>3.</t>
  </si>
  <si>
    <r>
      <rPr>
        <b/>
        <sz val="11"/>
        <color rgb="FF000000"/>
        <rFont val="Times New Roman"/>
        <family val="1"/>
        <charset val="204"/>
      </rP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rgb="FF000000"/>
        <rFont val="Times New Roman"/>
        <family val="1"/>
        <charset val="204"/>
      </rPr>
      <t>)</t>
    </r>
  </si>
  <si>
    <t>% к предыдущему году в сопоставимых ценах</t>
  </si>
  <si>
    <t>В 2,2 раза</t>
  </si>
  <si>
    <t>4.</t>
  </si>
  <si>
    <r>
      <rPr>
        <b/>
        <sz val="11"/>
        <color rgb="FF000000"/>
        <rFont val="Times New Roman"/>
        <family val="1"/>
        <charset val="204"/>
      </rPr>
      <t xml:space="preserve">Объем работ, выполненных по виду деятельности «Строительство»  
</t>
    </r>
    <r>
      <rPr>
        <sz val="9"/>
        <rFont val="Times New Roman"/>
        <family val="1"/>
        <charset val="204"/>
      </rPr>
      <t xml:space="preserve">(по полному гругу организаций) </t>
    </r>
  </si>
  <si>
    <t>4.1.</t>
  </si>
  <si>
    <r>
      <rPr>
        <b/>
        <sz val="11"/>
        <color rgb="FF000000"/>
        <rFont val="Times New Roman"/>
        <family val="1"/>
        <charset val="204"/>
      </rPr>
      <t xml:space="preserve">в том числе объем работ, выполненных по виду деятельности «Строительство» 
</t>
    </r>
    <r>
      <rPr>
        <sz val="9"/>
        <rFont val="Times New Roman"/>
        <family val="1"/>
        <charset val="204"/>
      </rPr>
      <t>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</si>
  <si>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</si>
  <si>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</si>
  <si>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 xml:space="preserve">кв. м общей площади </t>
  </si>
  <si>
    <t>% к предыдущему году</t>
  </si>
  <si>
    <t>в том числе на 1 жителя</t>
  </si>
  <si>
    <t>кв. м общей площади/   чел.</t>
  </si>
  <si>
    <t>5.1.</t>
  </si>
  <si>
    <t xml:space="preserve">в том числе ввод в действие жилых домов индивидуальными застройщиками
</t>
  </si>
  <si>
    <t>6.</t>
  </si>
  <si>
    <r>
      <rPr>
        <b/>
        <sz val="11"/>
        <color rgb="FF000000"/>
        <rFont val="Times New Roman"/>
        <family val="1"/>
        <charset val="204"/>
      </rPr>
      <t>Оборот розничной торговли</t>
    </r>
    <r>
      <rPr>
        <sz val="9"/>
        <color rgb="FF000000"/>
        <rFont val="Times New Roman"/>
        <family val="1"/>
        <charset val="204"/>
      </rPr>
      <t xml:space="preserve"> (по полному кругу организаций)</t>
    </r>
  </si>
  <si>
    <t>6.1.</t>
  </si>
  <si>
    <r>
      <rPr>
        <b/>
        <sz val="11"/>
        <color rgb="FF000000"/>
        <rFont val="Times New Roman"/>
        <family val="1"/>
        <charset val="204"/>
      </rPr>
      <t xml:space="preserve">в том числе оборот розничной торговли  </t>
    </r>
    <r>
      <rPr>
        <sz val="9"/>
        <color rgb="FF000000"/>
        <rFont val="Times New Roman"/>
        <family val="1"/>
        <charset val="204"/>
      </rPr>
      <t>(по крупным и средним организациям)</t>
    </r>
  </si>
  <si>
    <t>7.</t>
  </si>
  <si>
    <r>
      <rPr>
        <b/>
        <sz val="11"/>
        <color rgb="FF000000"/>
        <rFont val="Times New Roman"/>
        <family val="1"/>
        <charset val="204"/>
      </rPr>
      <t xml:space="preserve">Оборот общественного питания </t>
    </r>
    <r>
      <rPr>
        <sz val="9"/>
        <color rgb="FF000000"/>
        <rFont val="Times New Roman"/>
        <family val="1"/>
        <charset val="204"/>
      </rPr>
      <t>(по полному кругу организаций)</t>
    </r>
  </si>
  <si>
    <t>7.1.</t>
  </si>
  <si>
    <r>
      <rPr>
        <b/>
        <sz val="11"/>
        <color rgb="FF000000"/>
        <rFont val="Times New Roman"/>
        <family val="1"/>
        <charset val="204"/>
      </rPr>
      <t xml:space="preserve">в том числе оборот общественного питания </t>
    </r>
    <r>
      <rPr>
        <sz val="9"/>
        <color rgb="FF000000"/>
        <rFont val="Times New Roman"/>
        <family val="1"/>
        <charset val="204"/>
      </rPr>
      <t>(по крупным и средним организациям)</t>
    </r>
  </si>
  <si>
    <t>8.</t>
  </si>
  <si>
    <r>
      <rPr>
        <b/>
        <sz val="11"/>
        <rFont val="Times New Roman"/>
        <family val="1"/>
        <charset val="204"/>
      </rP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</si>
  <si>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t>человек</t>
  </si>
  <si>
    <t>9.</t>
  </si>
  <si>
    <r>
      <rPr>
        <b/>
        <sz val="11"/>
        <color rgb="FF000000"/>
        <rFont val="Times New Roman"/>
        <family val="1"/>
        <charset val="204"/>
      </rPr>
      <t>Среднемесячная заработная плата одного работника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(по крупным и средним организациям)</t>
    </r>
  </si>
  <si>
    <t>рублей</t>
  </si>
  <si>
    <t>10.</t>
  </si>
  <si>
    <r>
      <rPr>
        <b/>
        <sz val="11"/>
        <rFont val="Times New Roman"/>
        <family val="1"/>
        <charset val="204"/>
      </rPr>
      <t xml:space="preserve">Уровень безработицы </t>
    </r>
    <r>
      <rPr>
        <sz val="9"/>
        <rFont val="Times New Roman"/>
        <family val="1"/>
        <charset val="204"/>
      </rPr>
      <t>(к численности трудоспособного населения)</t>
    </r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</si>
  <si>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</si>
  <si>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</si>
  <si>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</si>
  <si>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</si>
  <si>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количество вакансий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</si>
  <si>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</si>
  <si>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</si>
  <si>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</si>
  <si>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Численность населения (на конец отчетного года</t>
  </si>
  <si>
    <t>Перепись населения</t>
  </si>
  <si>
    <t>общий прирост (+), убыль (-) за отчетный год</t>
  </si>
  <si>
    <t>темп роста численности населения</t>
  </si>
  <si>
    <t>14.</t>
  </si>
  <si>
    <t xml:space="preserve">Среднегодовая численность населения 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</si>
  <si>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</si>
  <si>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</si>
  <si>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</si>
  <si>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</si>
  <si>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</si>
  <si>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</si>
  <si>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</si>
  <si>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</si>
  <si>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</si>
  <si>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 xml:space="preserve">естественный прирост (убыль) на        1 тыс. человек </t>
  </si>
  <si>
    <t>18.</t>
  </si>
  <si>
    <t>Число прибывших</t>
  </si>
  <si>
    <t>19.</t>
  </si>
  <si>
    <t>Число выбывших</t>
  </si>
  <si>
    <t>20.</t>
  </si>
  <si>
    <t>Миграционный прирост,                              убыль (-)</t>
  </si>
  <si>
    <t xml:space="preserve">миграционный прирост (убыль) на        1 тыс. человек </t>
  </si>
  <si>
    <t>21.</t>
  </si>
  <si>
    <t>Число браков</t>
  </si>
  <si>
    <t>единиц</t>
  </si>
  <si>
    <t>22.</t>
  </si>
  <si>
    <t>Число разводов</t>
  </si>
  <si>
    <t>23.</t>
  </si>
  <si>
    <t>Численность населения трудоспособного возраста  (женщины 16-54 года, мужчины 16-59 лет)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</si>
  <si>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</si>
  <si>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r>
      <t>Индекс промышленного производства</t>
    </r>
    <r>
      <rPr>
        <sz val="11"/>
        <color rgb="FF000000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</si>
  <si>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Телефон: 88173820062, 89535140346</t>
  </si>
  <si>
    <t>Адрес электронной почты: ec4@vumr.ru</t>
  </si>
  <si>
    <t>Ф.И.О. лица, ответственного за предоставление данных анкеты: Малюта Светлана Анатольевна</t>
  </si>
  <si>
    <t>Великоустюгский муниципальный округ Вологодской области</t>
  </si>
  <si>
    <t>Отсутствие статистических данных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</si>
</sst>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0.000"/>
    <numFmt numFmtId="167" formatCode="#,##0.000"/>
  </numFmts>
  <fonts count="12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5" fillId="0" borderId="1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0" fillId="0" borderId="0" xfId="0" applyBorder="1"/>
    <xf numFmtId="0" fontId="5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 indent="2"/>
    </xf>
    <xf numFmtId="0" fontId="3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 indent="2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1" fillId="0" borderId="0" xfId="0" applyFont="1" applyAlignment="1"/>
    <xf numFmtId="165" fontId="3" fillId="0" borderId="2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166" fontId="5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2" fontId="0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zoomScaleNormal="100" workbookViewId="0">
      <selection activeCell="G40" sqref="G40"/>
    </sheetView>
  </sheetViews>
  <sheetFormatPr defaultColWidth="8.7109375" defaultRowHeight="15"/>
  <cols>
    <col min="1" max="1" width="4.7109375" style="1" customWidth="1"/>
    <col min="2" max="2" width="34.42578125" customWidth="1"/>
    <col min="3" max="3" width="11.140625" customWidth="1"/>
    <col min="4" max="5" width="11.28515625" customWidth="1"/>
    <col min="6" max="6" width="11.85546875" customWidth="1"/>
    <col min="7" max="7" width="14.42578125" customWidth="1"/>
  </cols>
  <sheetData>
    <row r="1" spans="1:7" ht="51" customHeight="1">
      <c r="A1" s="48" t="s">
        <v>0</v>
      </c>
      <c r="B1" s="48"/>
      <c r="C1" s="48"/>
      <c r="D1" s="48"/>
      <c r="E1" s="48"/>
      <c r="F1" s="48"/>
      <c r="G1" s="48"/>
    </row>
    <row r="2" spans="1:7" ht="20.25" customHeight="1">
      <c r="A2" s="49" t="s">
        <v>1</v>
      </c>
      <c r="B2" s="49"/>
      <c r="C2" s="49"/>
      <c r="D2" s="49"/>
      <c r="E2" s="49"/>
      <c r="F2" s="49"/>
      <c r="G2" s="49"/>
    </row>
    <row r="3" spans="1:7" ht="19.5" customHeight="1">
      <c r="A3" s="49" t="s">
        <v>103</v>
      </c>
      <c r="B3" s="49"/>
      <c r="C3" s="49"/>
      <c r="D3" s="49"/>
      <c r="E3" s="49"/>
      <c r="F3" s="49"/>
      <c r="G3" s="49"/>
    </row>
    <row r="5" spans="1:7" ht="39.75" customHeight="1">
      <c r="A5" s="50" t="s">
        <v>2</v>
      </c>
      <c r="B5" s="50" t="s">
        <v>3</v>
      </c>
      <c r="C5" s="50" t="s">
        <v>4</v>
      </c>
      <c r="D5" s="50" t="s">
        <v>5</v>
      </c>
      <c r="E5" s="50"/>
      <c r="F5" s="50"/>
      <c r="G5" s="50" t="s">
        <v>6</v>
      </c>
    </row>
    <row r="6" spans="1:7" ht="19.5" customHeight="1">
      <c r="A6" s="50"/>
      <c r="B6" s="50"/>
      <c r="C6" s="50"/>
      <c r="D6" s="3" t="s">
        <v>7</v>
      </c>
      <c r="E6" s="3" t="s">
        <v>8</v>
      </c>
      <c r="F6" s="2" t="s">
        <v>9</v>
      </c>
      <c r="G6" s="50"/>
    </row>
    <row r="7" spans="1:7" ht="89.25" customHeight="1">
      <c r="A7" s="51" t="s">
        <v>10</v>
      </c>
      <c r="B7" s="5" t="s">
        <v>99</v>
      </c>
      <c r="C7" s="3" t="s">
        <v>11</v>
      </c>
      <c r="D7" s="43">
        <v>96</v>
      </c>
      <c r="E7" s="3">
        <v>118.9</v>
      </c>
      <c r="F7" s="44">
        <v>80</v>
      </c>
      <c r="G7" s="6"/>
    </row>
    <row r="8" spans="1:7" ht="18" customHeight="1">
      <c r="A8" s="51"/>
      <c r="B8" s="7" t="s">
        <v>12</v>
      </c>
      <c r="C8" s="3"/>
      <c r="D8" s="3"/>
      <c r="E8" s="3"/>
      <c r="F8" s="2"/>
      <c r="G8" s="6"/>
    </row>
    <row r="9" spans="1:7" ht="26.25" customHeight="1">
      <c r="A9" s="4" t="s">
        <v>13</v>
      </c>
      <c r="B9" s="8" t="s">
        <v>14</v>
      </c>
      <c r="C9" s="9" t="s">
        <v>11</v>
      </c>
      <c r="D9" s="3">
        <v>95.2</v>
      </c>
      <c r="E9" s="3">
        <v>121.5</v>
      </c>
      <c r="F9" s="2">
        <v>76.099999999999994</v>
      </c>
      <c r="G9" s="6"/>
    </row>
    <row r="10" spans="1:7" ht="49.5" customHeight="1">
      <c r="A10" s="4" t="s">
        <v>15</v>
      </c>
      <c r="B10" s="10" t="s">
        <v>16</v>
      </c>
      <c r="C10" s="9" t="s">
        <v>11</v>
      </c>
      <c r="D10" s="3">
        <v>97.2</v>
      </c>
      <c r="E10" s="3">
        <v>109.5</v>
      </c>
      <c r="F10" s="2">
        <v>98.4</v>
      </c>
      <c r="G10" s="6"/>
    </row>
    <row r="11" spans="1:7" ht="63" customHeight="1">
      <c r="A11" s="4" t="s">
        <v>17</v>
      </c>
      <c r="B11" s="10" t="s">
        <v>18</v>
      </c>
      <c r="C11" s="9" t="s">
        <v>11</v>
      </c>
      <c r="D11" s="3">
        <v>104.1</v>
      </c>
      <c r="E11" s="3">
        <v>91.2</v>
      </c>
      <c r="F11" s="2">
        <v>102.4</v>
      </c>
      <c r="G11" s="6"/>
    </row>
    <row r="12" spans="1:7" ht="117.75" customHeight="1">
      <c r="A12" s="51" t="s">
        <v>19</v>
      </c>
      <c r="B12" s="11" t="s">
        <v>20</v>
      </c>
      <c r="C12" s="2" t="s">
        <v>21</v>
      </c>
      <c r="D12" s="12">
        <v>7965.9840000000004</v>
      </c>
      <c r="E12" s="12">
        <v>9547.1589999999997</v>
      </c>
      <c r="F12" s="12">
        <v>7295.8549999999996</v>
      </c>
      <c r="G12" s="6"/>
    </row>
    <row r="13" spans="1:7" ht="20.25" customHeight="1">
      <c r="A13" s="51"/>
      <c r="B13" s="8" t="s">
        <v>12</v>
      </c>
      <c r="C13" s="9"/>
      <c r="D13" s="9"/>
      <c r="E13" s="9"/>
      <c r="F13" s="13"/>
      <c r="G13" s="6"/>
    </row>
    <row r="14" spans="1:7" ht="24.75" customHeight="1">
      <c r="A14" s="51" t="s">
        <v>22</v>
      </c>
      <c r="B14" s="11" t="s">
        <v>14</v>
      </c>
      <c r="C14" s="3" t="s">
        <v>21</v>
      </c>
      <c r="D14" s="12">
        <v>6465.7380000000003</v>
      </c>
      <c r="E14" s="12">
        <v>7898.34</v>
      </c>
      <c r="F14" s="14">
        <v>5701.03</v>
      </c>
      <c r="G14" s="6"/>
    </row>
    <row r="15" spans="1:7" ht="31.5" customHeight="1">
      <c r="A15" s="51"/>
      <c r="B15" s="8" t="s">
        <v>23</v>
      </c>
      <c r="C15" s="9" t="s">
        <v>11</v>
      </c>
      <c r="D15" s="9">
        <v>96.5</v>
      </c>
      <c r="E15" s="16">
        <f>E14/D14*100</f>
        <v>122.15682107750112</v>
      </c>
      <c r="F15" s="9">
        <v>72.2</v>
      </c>
      <c r="G15" s="6"/>
    </row>
    <row r="16" spans="1:7" ht="33.75" customHeight="1">
      <c r="A16" s="51"/>
      <c r="B16" s="8" t="s">
        <v>24</v>
      </c>
      <c r="C16" s="9" t="s">
        <v>25</v>
      </c>
      <c r="D16" s="16">
        <f>D14*1000/D61</f>
        <v>121.93753889674682</v>
      </c>
      <c r="E16" s="16">
        <f t="shared" ref="E16:F16" si="0">E14*1000/E61</f>
        <v>153.01522724630942</v>
      </c>
      <c r="F16" s="16">
        <f t="shared" si="0"/>
        <v>113.80891541732377</v>
      </c>
      <c r="G16" s="6"/>
    </row>
    <row r="17" spans="1:9" ht="47.25" customHeight="1">
      <c r="A17" s="51" t="s">
        <v>26</v>
      </c>
      <c r="B17" s="17" t="s">
        <v>16</v>
      </c>
      <c r="C17" s="3" t="s">
        <v>21</v>
      </c>
      <c r="D17" s="14">
        <v>1349.461</v>
      </c>
      <c r="E17" s="14">
        <v>1523.289</v>
      </c>
      <c r="F17" s="14">
        <v>1473.011</v>
      </c>
      <c r="G17" s="6"/>
    </row>
    <row r="18" spans="1:9" ht="31.5" customHeight="1">
      <c r="A18" s="51"/>
      <c r="B18" s="8" t="s">
        <v>23</v>
      </c>
      <c r="C18" s="9" t="s">
        <v>11</v>
      </c>
      <c r="D18" s="9">
        <v>99.6</v>
      </c>
      <c r="E18" s="9">
        <v>112.9</v>
      </c>
      <c r="F18" s="15">
        <v>96.7</v>
      </c>
      <c r="G18" s="6"/>
    </row>
    <row r="19" spans="1:9" ht="33.75" customHeight="1">
      <c r="A19" s="51"/>
      <c r="B19" s="8" t="s">
        <v>24</v>
      </c>
      <c r="C19" s="9" t="s">
        <v>25</v>
      </c>
      <c r="D19" s="45">
        <f>D17*1000/D61</f>
        <v>25.449523809523811</v>
      </c>
      <c r="E19" s="45">
        <f>E17*1000/E61</f>
        <v>29.510810182494478</v>
      </c>
      <c r="F19" s="45">
        <f>F17*1000/F61</f>
        <v>29.405525722156789</v>
      </c>
      <c r="G19" s="6"/>
    </row>
    <row r="20" spans="1:9" ht="60.75" customHeight="1">
      <c r="A20" s="51" t="s">
        <v>27</v>
      </c>
      <c r="B20" s="17" t="s">
        <v>18</v>
      </c>
      <c r="C20" s="3" t="s">
        <v>21</v>
      </c>
      <c r="D20" s="14">
        <v>150.785</v>
      </c>
      <c r="E20" s="14">
        <v>125.53</v>
      </c>
      <c r="F20" s="14">
        <v>121.81399999999999</v>
      </c>
      <c r="G20" s="6"/>
    </row>
    <row r="21" spans="1:9" ht="33.75" customHeight="1">
      <c r="A21" s="51"/>
      <c r="B21" s="8" t="s">
        <v>23</v>
      </c>
      <c r="C21" s="9" t="s">
        <v>11</v>
      </c>
      <c r="D21" s="9">
        <v>138.30000000000001</v>
      </c>
      <c r="E21" s="9">
        <v>82.1</v>
      </c>
      <c r="F21" s="15">
        <v>98.5</v>
      </c>
      <c r="G21" s="6"/>
    </row>
    <row r="22" spans="1:9" ht="33" customHeight="1">
      <c r="A22" s="51"/>
      <c r="B22" s="8" t="s">
        <v>24</v>
      </c>
      <c r="C22" s="9" t="s">
        <v>25</v>
      </c>
      <c r="D22" s="45">
        <f>D20*1000/D61</f>
        <v>2.8436586515794438</v>
      </c>
      <c r="E22" s="45">
        <f t="shared" ref="E22:F22" si="1">E20*1000/E61</f>
        <v>2.4319035995195475</v>
      </c>
      <c r="F22" s="45">
        <f t="shared" si="1"/>
        <v>2.4317569321062824</v>
      </c>
      <c r="G22" s="6"/>
    </row>
    <row r="23" spans="1:9" ht="54.75" customHeight="1">
      <c r="A23" s="51" t="s">
        <v>28</v>
      </c>
      <c r="B23" s="11" t="s">
        <v>29</v>
      </c>
      <c r="C23" s="3" t="s">
        <v>21</v>
      </c>
      <c r="D23" s="14">
        <v>1485.8040000000001</v>
      </c>
      <c r="E23" s="3">
        <v>2186.8209999999999</v>
      </c>
      <c r="F23" s="14">
        <v>5416.7610000000004</v>
      </c>
      <c r="G23" s="6"/>
    </row>
    <row r="24" spans="1:9" ht="34.5" customHeight="1">
      <c r="A24" s="51"/>
      <c r="B24" s="8" t="s">
        <v>30</v>
      </c>
      <c r="C24" s="9" t="s">
        <v>11</v>
      </c>
      <c r="D24" s="9">
        <v>57.1</v>
      </c>
      <c r="E24" s="9">
        <v>135.80000000000001</v>
      </c>
      <c r="F24" s="13" t="s">
        <v>31</v>
      </c>
      <c r="G24" s="6"/>
    </row>
    <row r="25" spans="1:9" ht="34.5" customHeight="1">
      <c r="A25" s="51"/>
      <c r="B25" s="8" t="s">
        <v>24</v>
      </c>
      <c r="C25" s="9" t="s">
        <v>25</v>
      </c>
      <c r="D25" s="45">
        <f>D23*1000/D61</f>
        <v>28.02082036775106</v>
      </c>
      <c r="E25" s="9">
        <v>43.423000000000002</v>
      </c>
      <c r="F25" s="18">
        <v>108.71599999999999</v>
      </c>
      <c r="G25" s="6"/>
    </row>
    <row r="26" spans="1:9" ht="62.25" customHeight="1">
      <c r="A26" s="51" t="s">
        <v>32</v>
      </c>
      <c r="B26" s="11" t="s">
        <v>33</v>
      </c>
      <c r="C26" s="3" t="s">
        <v>21</v>
      </c>
      <c r="D26" s="12"/>
      <c r="E26" s="12"/>
      <c r="F26" s="12"/>
      <c r="G26" s="6"/>
      <c r="H26" s="19"/>
      <c r="I26" s="20"/>
    </row>
    <row r="27" spans="1:9" ht="33" customHeight="1">
      <c r="A27" s="51"/>
      <c r="B27" s="8" t="s">
        <v>30</v>
      </c>
      <c r="C27" s="9" t="s">
        <v>11</v>
      </c>
      <c r="D27" s="9"/>
      <c r="E27" s="9"/>
      <c r="F27" s="18"/>
      <c r="G27" s="6"/>
      <c r="H27" s="21"/>
    </row>
    <row r="28" spans="1:9" ht="34.5" customHeight="1">
      <c r="A28" s="51"/>
      <c r="B28" s="8" t="s">
        <v>24</v>
      </c>
      <c r="C28" s="9" t="s">
        <v>25</v>
      </c>
      <c r="D28" s="9"/>
      <c r="E28" s="9"/>
      <c r="F28" s="18"/>
      <c r="G28" s="6"/>
    </row>
    <row r="29" spans="1:9" ht="120" customHeight="1">
      <c r="A29" s="51" t="s">
        <v>34</v>
      </c>
      <c r="B29" s="22" t="s">
        <v>35</v>
      </c>
      <c r="C29" s="3" t="s">
        <v>21</v>
      </c>
      <c r="D29" s="14"/>
      <c r="E29" s="14"/>
      <c r="F29" s="14"/>
      <c r="G29" s="23"/>
    </row>
    <row r="30" spans="1:9" ht="30.75" customHeight="1">
      <c r="A30" s="51"/>
      <c r="B30" s="24" t="s">
        <v>30</v>
      </c>
      <c r="C30" s="9" t="s">
        <v>11</v>
      </c>
      <c r="D30" s="9"/>
      <c r="E30" s="9"/>
      <c r="F30" s="15"/>
      <c r="G30" s="25"/>
    </row>
    <row r="31" spans="1:9" ht="35.25" customHeight="1">
      <c r="A31" s="51"/>
      <c r="B31" s="24" t="s">
        <v>24</v>
      </c>
      <c r="C31" s="9" t="s">
        <v>25</v>
      </c>
      <c r="D31" s="9"/>
      <c r="E31" s="9"/>
      <c r="F31" s="18"/>
      <c r="G31" s="6"/>
    </row>
    <row r="32" spans="1:9" ht="43.5" customHeight="1">
      <c r="A32" s="51" t="s">
        <v>36</v>
      </c>
      <c r="B32" s="11" t="s">
        <v>37</v>
      </c>
      <c r="C32" s="3" t="s">
        <v>38</v>
      </c>
      <c r="D32" s="14">
        <v>16735</v>
      </c>
      <c r="E32" s="14">
        <v>15635</v>
      </c>
      <c r="F32" s="14">
        <v>14505</v>
      </c>
      <c r="G32" s="23"/>
    </row>
    <row r="33" spans="1:7" ht="25.5" customHeight="1">
      <c r="A33" s="51"/>
      <c r="B33" s="8" t="s">
        <v>39</v>
      </c>
      <c r="C33" s="9" t="s">
        <v>11</v>
      </c>
      <c r="D33" s="9">
        <v>60.4</v>
      </c>
      <c r="E33" s="9">
        <v>93.4</v>
      </c>
      <c r="F33" s="15">
        <v>92.8</v>
      </c>
      <c r="G33" s="6"/>
    </row>
    <row r="34" spans="1:7" ht="63.75" customHeight="1">
      <c r="A34" s="51"/>
      <c r="B34" s="8" t="s">
        <v>40</v>
      </c>
      <c r="C34" s="9" t="s">
        <v>41</v>
      </c>
      <c r="D34" s="46">
        <f>D32/D61</f>
        <v>0.31560584629891558</v>
      </c>
      <c r="E34" s="46">
        <f t="shared" ref="E34:F34" si="2">E32/E61</f>
        <v>0.3028982138013871</v>
      </c>
      <c r="F34" s="46">
        <f t="shared" si="2"/>
        <v>0.28956141576667399</v>
      </c>
      <c r="G34" s="6"/>
    </row>
    <row r="35" spans="1:7" ht="57.75" customHeight="1">
      <c r="A35" s="52" t="s">
        <v>42</v>
      </c>
      <c r="B35" s="26" t="s">
        <v>43</v>
      </c>
      <c r="C35" s="27"/>
      <c r="D35" s="14">
        <v>16735</v>
      </c>
      <c r="E35" s="14">
        <v>15635</v>
      </c>
      <c r="F35" s="14">
        <v>14505</v>
      </c>
      <c r="G35" s="28"/>
    </row>
    <row r="36" spans="1:7" ht="23.25" customHeight="1">
      <c r="A36" s="52"/>
      <c r="B36" s="24" t="s">
        <v>39</v>
      </c>
      <c r="C36" s="9" t="s">
        <v>11</v>
      </c>
      <c r="D36" s="9">
        <v>60.4</v>
      </c>
      <c r="E36" s="9">
        <v>93.4</v>
      </c>
      <c r="F36" s="15">
        <v>92.8</v>
      </c>
      <c r="G36" s="6"/>
    </row>
    <row r="37" spans="1:7" ht="34.5" customHeight="1">
      <c r="A37" s="51" t="s">
        <v>44</v>
      </c>
      <c r="B37" s="11" t="s">
        <v>45</v>
      </c>
      <c r="C37" s="3" t="s">
        <v>21</v>
      </c>
      <c r="D37" s="14">
        <v>8726.1</v>
      </c>
      <c r="E37" s="14">
        <v>10092.425999999999</v>
      </c>
      <c r="F37" s="14">
        <f>E37*116.5%</f>
        <v>11757.676289999999</v>
      </c>
      <c r="G37" s="23"/>
    </row>
    <row r="38" spans="1:7" ht="33" customHeight="1">
      <c r="A38" s="51"/>
      <c r="B38" s="8" t="s">
        <v>30</v>
      </c>
      <c r="C38" s="9"/>
      <c r="D38" s="9">
        <v>98.6</v>
      </c>
      <c r="E38" s="9">
        <v>106.7</v>
      </c>
      <c r="F38" s="15">
        <v>116.5</v>
      </c>
      <c r="G38" s="6"/>
    </row>
    <row r="39" spans="1:7" ht="36" customHeight="1">
      <c r="A39" s="51"/>
      <c r="B39" s="8" t="s">
        <v>24</v>
      </c>
      <c r="C39" s="9" t="s">
        <v>25</v>
      </c>
      <c r="D39" s="45">
        <f>D37*1000/D61</f>
        <v>164.56577086280058</v>
      </c>
      <c r="E39" s="45">
        <f>E37*1000/E61</f>
        <v>195.52144600720678</v>
      </c>
      <c r="F39" s="45">
        <f>F37*1000/F61</f>
        <v>234.71695226878006</v>
      </c>
      <c r="G39" s="6"/>
    </row>
    <row r="40" spans="1:7" ht="42" customHeight="1">
      <c r="A40" s="51" t="s">
        <v>46</v>
      </c>
      <c r="B40" s="22" t="s">
        <v>47</v>
      </c>
      <c r="C40" s="3" t="s">
        <v>21</v>
      </c>
      <c r="D40" s="12"/>
      <c r="E40" s="12"/>
      <c r="F40" s="12"/>
      <c r="G40" s="29" t="s">
        <v>104</v>
      </c>
    </row>
    <row r="41" spans="1:7" ht="41.45" customHeight="1">
      <c r="A41" s="51"/>
      <c r="B41" s="24" t="s">
        <v>30</v>
      </c>
      <c r="C41" s="9" t="s">
        <v>11</v>
      </c>
      <c r="D41" s="12"/>
      <c r="E41" s="12"/>
      <c r="F41" s="12"/>
      <c r="G41" s="29" t="s">
        <v>104</v>
      </c>
    </row>
    <row r="42" spans="1:7" ht="60" customHeight="1">
      <c r="A42" s="51"/>
      <c r="B42" s="24" t="s">
        <v>24</v>
      </c>
      <c r="C42" s="9" t="s">
        <v>25</v>
      </c>
      <c r="D42" s="12"/>
      <c r="E42" s="12"/>
      <c r="F42" s="47"/>
      <c r="G42" s="29" t="s">
        <v>104</v>
      </c>
    </row>
    <row r="43" spans="1:7" ht="36" customHeight="1">
      <c r="A43" s="51" t="s">
        <v>48</v>
      </c>
      <c r="B43" s="11" t="s">
        <v>49</v>
      </c>
      <c r="C43" s="3" t="s">
        <v>21</v>
      </c>
      <c r="D43" s="14">
        <v>275.49</v>
      </c>
      <c r="E43" s="14">
        <v>459.47399999999999</v>
      </c>
      <c r="F43" s="14">
        <v>275.5</v>
      </c>
      <c r="G43" s="6"/>
    </row>
    <row r="44" spans="1:7" ht="33.75" customHeight="1">
      <c r="A44" s="51"/>
      <c r="B44" s="8" t="s">
        <v>30</v>
      </c>
      <c r="C44" s="9" t="s">
        <v>11</v>
      </c>
      <c r="D44" s="9">
        <v>71</v>
      </c>
      <c r="E44" s="9">
        <v>153.80000000000001</v>
      </c>
      <c r="F44" s="13">
        <v>121.7</v>
      </c>
      <c r="G44" s="6"/>
    </row>
    <row r="45" spans="1:7" ht="36" customHeight="1">
      <c r="A45" s="51"/>
      <c r="B45" s="8" t="s">
        <v>24</v>
      </c>
      <c r="C45" s="9" t="s">
        <v>25</v>
      </c>
      <c r="D45" s="45">
        <f>D43*1000/D61</f>
        <v>5.1954738330975951</v>
      </c>
      <c r="E45" s="45">
        <f>E43*1000/E61</f>
        <v>8.9014297338137851</v>
      </c>
      <c r="F45" s="45">
        <f>F43*1000/F61</f>
        <v>5.4997704270057692</v>
      </c>
      <c r="G45" s="6"/>
    </row>
    <row r="46" spans="1:7" ht="49.5" customHeight="1">
      <c r="A46" s="51" t="s">
        <v>50</v>
      </c>
      <c r="B46" s="22" t="s">
        <v>51</v>
      </c>
      <c r="C46" s="3" t="s">
        <v>21</v>
      </c>
      <c r="D46" s="12"/>
      <c r="E46" s="12"/>
      <c r="F46" s="12"/>
      <c r="G46" s="29"/>
    </row>
    <row r="47" spans="1:7" ht="33" customHeight="1">
      <c r="A47" s="51"/>
      <c r="B47" s="24" t="s">
        <v>30</v>
      </c>
      <c r="C47" s="9" t="s">
        <v>11</v>
      </c>
      <c r="D47" s="12"/>
      <c r="E47" s="12"/>
      <c r="F47" s="12"/>
      <c r="G47" s="29"/>
    </row>
    <row r="48" spans="1:7" ht="36.75" customHeight="1">
      <c r="A48" s="51"/>
      <c r="B48" s="24" t="s">
        <v>24</v>
      </c>
      <c r="C48" s="9" t="s">
        <v>25</v>
      </c>
      <c r="D48" s="12"/>
      <c r="E48" s="12"/>
      <c r="F48" s="12"/>
      <c r="G48" s="29"/>
    </row>
    <row r="49" spans="1:7" ht="58.5" customHeight="1">
      <c r="A49" s="51" t="s">
        <v>52</v>
      </c>
      <c r="B49" s="17" t="s">
        <v>53</v>
      </c>
      <c r="C49" s="27" t="s">
        <v>54</v>
      </c>
      <c r="D49" s="30">
        <v>9958</v>
      </c>
      <c r="E49" s="30">
        <v>10011</v>
      </c>
      <c r="F49" s="30">
        <v>9838</v>
      </c>
      <c r="G49" s="31"/>
    </row>
    <row r="50" spans="1:7" ht="27.75" customHeight="1">
      <c r="A50" s="51"/>
      <c r="B50" s="8" t="s">
        <v>39</v>
      </c>
      <c r="C50" s="9" t="s">
        <v>11</v>
      </c>
      <c r="D50" s="9">
        <v>99.7</v>
      </c>
      <c r="E50" s="9">
        <v>101.8</v>
      </c>
      <c r="F50" s="18">
        <v>98.3</v>
      </c>
      <c r="G50" s="31"/>
    </row>
    <row r="51" spans="1:7" ht="50.25" customHeight="1">
      <c r="A51" s="51" t="s">
        <v>55</v>
      </c>
      <c r="B51" s="11" t="s">
        <v>56</v>
      </c>
      <c r="C51" s="3" t="s">
        <v>57</v>
      </c>
      <c r="D51" s="14">
        <v>34895.9</v>
      </c>
      <c r="E51" s="14">
        <v>38291</v>
      </c>
      <c r="F51" s="14">
        <v>43262</v>
      </c>
      <c r="G51" s="31"/>
    </row>
    <row r="52" spans="1:7" ht="25.5" customHeight="1">
      <c r="A52" s="51"/>
      <c r="B52" s="8" t="s">
        <v>39</v>
      </c>
      <c r="C52" s="9" t="s">
        <v>11</v>
      </c>
      <c r="D52" s="9">
        <v>108.8</v>
      </c>
      <c r="E52" s="9">
        <v>109.7</v>
      </c>
      <c r="F52" s="18">
        <v>113</v>
      </c>
      <c r="G52" s="31"/>
    </row>
    <row r="53" spans="1:7" ht="31.5" customHeight="1">
      <c r="A53" s="4" t="s">
        <v>58</v>
      </c>
      <c r="B53" s="17" t="s">
        <v>59</v>
      </c>
      <c r="C53" s="27" t="s">
        <v>11</v>
      </c>
      <c r="D53" s="27">
        <v>5.5</v>
      </c>
      <c r="E53" s="27">
        <v>1.3</v>
      </c>
      <c r="F53" s="14">
        <v>1.1000000000000001</v>
      </c>
      <c r="G53" s="25"/>
    </row>
    <row r="54" spans="1:7" ht="64.5" customHeight="1">
      <c r="A54" s="51" t="s">
        <v>60</v>
      </c>
      <c r="B54" s="17" t="s">
        <v>61</v>
      </c>
      <c r="C54" s="27" t="s">
        <v>54</v>
      </c>
      <c r="D54" s="30">
        <v>1419</v>
      </c>
      <c r="E54" s="30">
        <v>349</v>
      </c>
      <c r="F54" s="30">
        <v>280</v>
      </c>
      <c r="G54" s="31"/>
    </row>
    <row r="55" spans="1:7" ht="27" customHeight="1">
      <c r="A55" s="51"/>
      <c r="B55" s="8" t="s">
        <v>39</v>
      </c>
      <c r="C55" s="32" t="s">
        <v>11</v>
      </c>
      <c r="D55" s="32">
        <v>337</v>
      </c>
      <c r="E55" s="32">
        <v>25</v>
      </c>
      <c r="F55" s="18">
        <v>80</v>
      </c>
      <c r="G55" s="31"/>
    </row>
    <row r="56" spans="1:7" ht="61.5" customHeight="1">
      <c r="A56" s="4" t="s">
        <v>62</v>
      </c>
      <c r="B56" s="17" t="s">
        <v>63</v>
      </c>
      <c r="C56" s="27" t="s">
        <v>54</v>
      </c>
      <c r="D56" s="30">
        <v>460</v>
      </c>
      <c r="E56" s="30">
        <v>637</v>
      </c>
      <c r="F56" s="30">
        <v>761</v>
      </c>
      <c r="G56" s="28" t="s">
        <v>64</v>
      </c>
    </row>
    <row r="57" spans="1:7" ht="82.5" customHeight="1">
      <c r="A57" s="4" t="s">
        <v>65</v>
      </c>
      <c r="B57" s="17" t="s">
        <v>66</v>
      </c>
      <c r="C57" s="27" t="s">
        <v>67</v>
      </c>
      <c r="D57" s="27">
        <v>3.2</v>
      </c>
      <c r="E57" s="27">
        <v>0.6</v>
      </c>
      <c r="F57" s="33">
        <v>0.4</v>
      </c>
      <c r="G57" s="28"/>
    </row>
    <row r="58" spans="1:7" ht="32.25" customHeight="1">
      <c r="A58" s="51" t="s">
        <v>65</v>
      </c>
      <c r="B58" s="17" t="s">
        <v>68</v>
      </c>
      <c r="C58" s="9" t="s">
        <v>54</v>
      </c>
      <c r="D58" s="34">
        <v>52874</v>
      </c>
      <c r="E58" s="34">
        <v>50361</v>
      </c>
      <c r="F58" s="34">
        <v>49825</v>
      </c>
      <c r="G58" s="31" t="s">
        <v>69</v>
      </c>
    </row>
    <row r="59" spans="1:7" ht="37.5" customHeight="1">
      <c r="A59" s="51"/>
      <c r="B59" s="35" t="s">
        <v>70</v>
      </c>
      <c r="C59" s="36" t="s">
        <v>54</v>
      </c>
      <c r="D59" s="36">
        <v>-300</v>
      </c>
      <c r="E59" s="36">
        <v>-2513</v>
      </c>
      <c r="F59" s="37">
        <v>-536</v>
      </c>
      <c r="G59" s="31"/>
    </row>
    <row r="60" spans="1:7" ht="23.25" customHeight="1">
      <c r="A60" s="51"/>
      <c r="B60" s="8" t="s">
        <v>71</v>
      </c>
      <c r="C60" s="9" t="s">
        <v>11</v>
      </c>
      <c r="D60" s="9">
        <v>99.4</v>
      </c>
      <c r="E60" s="9">
        <v>95.2</v>
      </c>
      <c r="F60" s="18">
        <v>98.9</v>
      </c>
      <c r="G60" s="31"/>
    </row>
    <row r="61" spans="1:7" ht="33" customHeight="1">
      <c r="A61" s="4" t="s">
        <v>72</v>
      </c>
      <c r="B61" s="17" t="s">
        <v>73</v>
      </c>
      <c r="C61" s="27" t="s">
        <v>54</v>
      </c>
      <c r="D61" s="30">
        <v>53025</v>
      </c>
      <c r="E61" s="30">
        <v>51618</v>
      </c>
      <c r="F61" s="30">
        <v>50093</v>
      </c>
      <c r="G61" s="38"/>
    </row>
    <row r="62" spans="1:7" ht="27" customHeight="1">
      <c r="A62" s="51" t="s">
        <v>74</v>
      </c>
      <c r="B62" s="11" t="s">
        <v>75</v>
      </c>
      <c r="C62" s="3" t="s">
        <v>54</v>
      </c>
      <c r="D62" s="3">
        <v>444</v>
      </c>
      <c r="E62" s="3">
        <v>449</v>
      </c>
      <c r="F62" s="30">
        <v>371</v>
      </c>
      <c r="G62" s="6"/>
    </row>
    <row r="63" spans="1:7" ht="25.5" customHeight="1">
      <c r="A63" s="51"/>
      <c r="B63" s="8" t="s">
        <v>39</v>
      </c>
      <c r="C63" s="9" t="s">
        <v>11</v>
      </c>
      <c r="D63" s="9">
        <v>93.5</v>
      </c>
      <c r="E63" s="9">
        <v>101.1</v>
      </c>
      <c r="F63" s="13">
        <v>82.6</v>
      </c>
      <c r="G63" s="6"/>
    </row>
    <row r="64" spans="1:7" ht="34.5" customHeight="1">
      <c r="A64" s="51"/>
      <c r="B64" s="8" t="s">
        <v>76</v>
      </c>
      <c r="C64" s="9" t="s">
        <v>77</v>
      </c>
      <c r="D64" s="16">
        <v>8.4</v>
      </c>
      <c r="E64" s="16">
        <v>8.5</v>
      </c>
      <c r="F64" s="18">
        <v>7.1</v>
      </c>
      <c r="G64" s="6"/>
    </row>
    <row r="65" spans="1:7" ht="27.75" customHeight="1">
      <c r="A65" s="51" t="s">
        <v>78</v>
      </c>
      <c r="B65" s="11" t="s">
        <v>79</v>
      </c>
      <c r="C65" s="3" t="s">
        <v>54</v>
      </c>
      <c r="D65" s="3">
        <v>888</v>
      </c>
      <c r="E65" s="3">
        <v>1032</v>
      </c>
      <c r="F65" s="30">
        <v>839</v>
      </c>
      <c r="G65" s="6"/>
    </row>
    <row r="66" spans="1:7" ht="21.75" customHeight="1">
      <c r="A66" s="51"/>
      <c r="B66" s="8" t="s">
        <v>39</v>
      </c>
      <c r="C66" s="9" t="s">
        <v>11</v>
      </c>
      <c r="D66" s="9">
        <v>103.9</v>
      </c>
      <c r="E66" s="9">
        <v>116.2</v>
      </c>
      <c r="F66" s="13">
        <v>81.3</v>
      </c>
      <c r="G66" s="6"/>
    </row>
    <row r="67" spans="1:7" ht="35.25" customHeight="1">
      <c r="A67" s="51"/>
      <c r="B67" s="8" t="s">
        <v>80</v>
      </c>
      <c r="C67" s="9" t="s">
        <v>77</v>
      </c>
      <c r="D67" s="9">
        <v>16.7</v>
      </c>
      <c r="E67" s="9">
        <v>19.600000000000001</v>
      </c>
      <c r="F67" s="13">
        <v>16.2</v>
      </c>
      <c r="G67" s="6"/>
    </row>
    <row r="68" spans="1:7" ht="35.25" customHeight="1">
      <c r="A68" s="51" t="s">
        <v>81</v>
      </c>
      <c r="B68" s="11" t="s">
        <v>82</v>
      </c>
      <c r="C68" s="3" t="s">
        <v>54</v>
      </c>
      <c r="D68" s="3">
        <v>-444</v>
      </c>
      <c r="E68" s="3">
        <v>-583</v>
      </c>
      <c r="F68" s="2">
        <v>-468</v>
      </c>
      <c r="G68" s="6"/>
    </row>
    <row r="69" spans="1:7" ht="33" customHeight="1">
      <c r="A69" s="51"/>
      <c r="B69" s="10" t="s">
        <v>83</v>
      </c>
      <c r="C69" s="32" t="s">
        <v>77</v>
      </c>
      <c r="D69" s="32">
        <v>-8.3000000000000007</v>
      </c>
      <c r="E69" s="32">
        <v>-11.1</v>
      </c>
      <c r="F69" s="38">
        <v>-9.1</v>
      </c>
      <c r="G69" s="6"/>
    </row>
    <row r="70" spans="1:7" ht="27" customHeight="1">
      <c r="A70" s="51" t="s">
        <v>84</v>
      </c>
      <c r="B70" s="11" t="s">
        <v>85</v>
      </c>
      <c r="C70" s="3" t="s">
        <v>54</v>
      </c>
      <c r="D70" s="30">
        <v>1817</v>
      </c>
      <c r="E70" s="30">
        <v>1917</v>
      </c>
      <c r="F70" s="30">
        <v>1653</v>
      </c>
      <c r="G70" s="6"/>
    </row>
    <row r="71" spans="1:7" ht="26.25" customHeight="1">
      <c r="A71" s="51"/>
      <c r="B71" s="8" t="s">
        <v>39</v>
      </c>
      <c r="C71" s="9" t="s">
        <v>11</v>
      </c>
      <c r="D71" s="9">
        <v>91.3</v>
      </c>
      <c r="E71" s="9">
        <v>105.5</v>
      </c>
      <c r="F71" s="13">
        <v>86.2</v>
      </c>
      <c r="G71" s="6"/>
    </row>
    <row r="72" spans="1:7" ht="27" customHeight="1">
      <c r="A72" s="51" t="s">
        <v>86</v>
      </c>
      <c r="B72" s="11" t="s">
        <v>87</v>
      </c>
      <c r="C72" s="3" t="s">
        <v>54</v>
      </c>
      <c r="D72" s="30">
        <v>1673</v>
      </c>
      <c r="E72" s="30">
        <v>2016</v>
      </c>
      <c r="F72" s="30">
        <v>1724</v>
      </c>
      <c r="G72" s="6"/>
    </row>
    <row r="73" spans="1:7" ht="22.5" customHeight="1">
      <c r="A73" s="51"/>
      <c r="B73" s="8" t="s">
        <v>39</v>
      </c>
      <c r="C73" s="9" t="s">
        <v>11</v>
      </c>
      <c r="D73" s="9">
        <v>78.5</v>
      </c>
      <c r="E73" s="9">
        <v>120.5</v>
      </c>
      <c r="F73" s="13">
        <v>85.5</v>
      </c>
      <c r="G73" s="6"/>
    </row>
    <row r="74" spans="1:7" ht="33" customHeight="1">
      <c r="A74" s="51" t="s">
        <v>88</v>
      </c>
      <c r="B74" s="11" t="s">
        <v>89</v>
      </c>
      <c r="C74" s="3" t="s">
        <v>54</v>
      </c>
      <c r="D74" s="30">
        <v>144</v>
      </c>
      <c r="E74" s="30">
        <v>-99</v>
      </c>
      <c r="F74" s="2">
        <v>-71</v>
      </c>
      <c r="G74" s="6"/>
    </row>
    <row r="75" spans="1:7" ht="33" customHeight="1">
      <c r="A75" s="51"/>
      <c r="B75" s="10" t="s">
        <v>90</v>
      </c>
      <c r="C75" s="32" t="s">
        <v>77</v>
      </c>
      <c r="D75" s="32">
        <v>2.7</v>
      </c>
      <c r="E75" s="32">
        <v>-1.9</v>
      </c>
      <c r="F75" s="38">
        <v>-1.4</v>
      </c>
      <c r="G75" s="6"/>
    </row>
    <row r="76" spans="1:7" ht="25.5" customHeight="1">
      <c r="A76" s="51" t="s">
        <v>91</v>
      </c>
      <c r="B76" s="39" t="s">
        <v>92</v>
      </c>
      <c r="C76" s="40" t="s">
        <v>93</v>
      </c>
      <c r="D76" s="30">
        <v>194</v>
      </c>
      <c r="E76" s="30">
        <v>260</v>
      </c>
      <c r="F76" s="30">
        <v>279</v>
      </c>
      <c r="G76" s="23"/>
    </row>
    <row r="77" spans="1:7" ht="25.5" customHeight="1">
      <c r="A77" s="51"/>
      <c r="B77" s="8" t="s">
        <v>39</v>
      </c>
      <c r="C77" s="9" t="s">
        <v>11</v>
      </c>
      <c r="D77" s="9">
        <v>73.5</v>
      </c>
      <c r="E77" s="9">
        <v>134</v>
      </c>
      <c r="F77" s="13">
        <v>107.3</v>
      </c>
      <c r="G77" s="6"/>
    </row>
    <row r="78" spans="1:7" ht="25.5" customHeight="1">
      <c r="A78" s="51" t="s">
        <v>94</v>
      </c>
      <c r="B78" s="41" t="s">
        <v>95</v>
      </c>
      <c r="C78" s="3" t="s">
        <v>93</v>
      </c>
      <c r="D78" s="3">
        <v>182</v>
      </c>
      <c r="E78" s="3">
        <v>223</v>
      </c>
      <c r="F78" s="30">
        <v>196</v>
      </c>
      <c r="G78" s="23"/>
    </row>
    <row r="79" spans="1:7" ht="24" customHeight="1">
      <c r="A79" s="51"/>
      <c r="B79" s="8" t="s">
        <v>39</v>
      </c>
      <c r="C79" s="9" t="s">
        <v>11</v>
      </c>
      <c r="D79" s="9">
        <v>97.3</v>
      </c>
      <c r="E79" s="9">
        <v>122.5</v>
      </c>
      <c r="F79" s="13">
        <v>87.9</v>
      </c>
      <c r="G79" s="6"/>
    </row>
    <row r="80" spans="1:7" ht="64.5" customHeight="1">
      <c r="A80" s="51" t="s">
        <v>96</v>
      </c>
      <c r="B80" s="41" t="s">
        <v>97</v>
      </c>
      <c r="C80" s="3" t="s">
        <v>54</v>
      </c>
      <c r="D80" s="30">
        <v>27111</v>
      </c>
      <c r="E80" s="30">
        <v>26763</v>
      </c>
      <c r="F80" s="30">
        <v>26648</v>
      </c>
      <c r="G80" s="6"/>
    </row>
    <row r="81" spans="1:8" ht="24.75" customHeight="1">
      <c r="A81" s="51"/>
      <c r="B81" s="8" t="s">
        <v>39</v>
      </c>
      <c r="C81" s="9" t="s">
        <v>11</v>
      </c>
      <c r="D81" s="9">
        <v>99.5</v>
      </c>
      <c r="E81" s="13">
        <v>98.7</v>
      </c>
      <c r="F81" s="13">
        <v>99.57</v>
      </c>
      <c r="G81" s="6"/>
    </row>
    <row r="83" spans="1:8" ht="39.75" customHeight="1">
      <c r="A83" s="53" t="s">
        <v>98</v>
      </c>
      <c r="B83" s="53"/>
      <c r="C83" s="53"/>
      <c r="D83" s="53"/>
      <c r="E83" s="53"/>
      <c r="F83" s="53"/>
      <c r="G83" s="53"/>
    </row>
    <row r="84" spans="1:8">
      <c r="A84" s="42" t="s">
        <v>102</v>
      </c>
      <c r="B84" s="42"/>
      <c r="C84" s="42"/>
      <c r="D84" s="42"/>
      <c r="E84" s="42"/>
      <c r="F84" s="42"/>
      <c r="G84" s="42"/>
      <c r="H84" s="42"/>
    </row>
    <row r="85" spans="1:8">
      <c r="A85" s="54" t="s">
        <v>100</v>
      </c>
      <c r="B85" s="54"/>
      <c r="C85" s="54"/>
      <c r="D85" s="54"/>
      <c r="E85" s="54"/>
      <c r="F85" s="54"/>
      <c r="G85" s="54"/>
    </row>
    <row r="86" spans="1:8">
      <c r="A86" s="54" t="s">
        <v>101</v>
      </c>
      <c r="B86" s="54"/>
      <c r="C86" s="54"/>
      <c r="D86" s="54"/>
      <c r="E86" s="54"/>
      <c r="F86" s="54"/>
      <c r="G86" s="54"/>
    </row>
  </sheetData>
  <mergeCells count="38">
    <mergeCell ref="A78:A79"/>
    <mergeCell ref="A80:A81"/>
    <mergeCell ref="A83:G83"/>
    <mergeCell ref="A85:G85"/>
    <mergeCell ref="A86:G86"/>
    <mergeCell ref="A68:A69"/>
    <mergeCell ref="A70:A71"/>
    <mergeCell ref="A72:A73"/>
    <mergeCell ref="A74:A75"/>
    <mergeCell ref="A76:A77"/>
    <mergeCell ref="A51:A52"/>
    <mergeCell ref="A54:A55"/>
    <mergeCell ref="A58:A60"/>
    <mergeCell ref="A62:A64"/>
    <mergeCell ref="A65:A67"/>
    <mergeCell ref="A37:A39"/>
    <mergeCell ref="A40:A42"/>
    <mergeCell ref="A43:A45"/>
    <mergeCell ref="A46:A48"/>
    <mergeCell ref="A49:A50"/>
    <mergeCell ref="A23:A25"/>
    <mergeCell ref="A26:A28"/>
    <mergeCell ref="A29:A31"/>
    <mergeCell ref="A32:A34"/>
    <mergeCell ref="A35:A36"/>
    <mergeCell ref="A7:A8"/>
    <mergeCell ref="A12:A13"/>
    <mergeCell ref="A14:A16"/>
    <mergeCell ref="A17:A19"/>
    <mergeCell ref="A20:A22"/>
    <mergeCell ref="A1:G1"/>
    <mergeCell ref="A2:G2"/>
    <mergeCell ref="A3:G3"/>
    <mergeCell ref="A5:A6"/>
    <mergeCell ref="B5:B6"/>
    <mergeCell ref="C5:C6"/>
    <mergeCell ref="D5:F5"/>
    <mergeCell ref="G5:G6"/>
  </mergeCells>
  <pageMargins left="0.196527777777778" right="0.196527777777778" top="0.39374999999999999" bottom="0.19652777777777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revision>51</cp:revision>
  <cp:lastPrinted>2023-04-24T10:05:35Z</cp:lastPrinted>
  <dcterms:created xsi:type="dcterms:W3CDTF">2023-03-21T08:21:16Z</dcterms:created>
  <dcterms:modified xsi:type="dcterms:W3CDTF">2023-04-26T06:47:06Z</dcterms:modified>
  <dc:language>ru-RU</dc:language>
</cp:coreProperties>
</file>