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9230" windowHeight="120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75" i="1"/>
  <c r="F75"/>
  <c r="D75"/>
  <c r="E48"/>
  <c r="F48"/>
  <c r="D48"/>
  <c r="E42"/>
  <c r="F42"/>
  <c r="D42"/>
  <c r="E34"/>
  <c r="F34"/>
  <c r="D34"/>
  <c r="E31"/>
  <c r="F31"/>
  <c r="D31"/>
  <c r="E25"/>
  <c r="F25"/>
  <c r="D25"/>
  <c r="E22"/>
  <c r="F22"/>
  <c r="D22"/>
  <c r="E16"/>
  <c r="F16"/>
  <c r="D16"/>
  <c r="E19"/>
  <c r="F19"/>
  <c r="D19"/>
  <c r="E59" l="1"/>
  <c r="F59"/>
</calcChain>
</file>

<file path=xl/sharedStrings.xml><?xml version="1.0" encoding="utf-8"?>
<sst xmlns="http://schemas.openxmlformats.org/spreadsheetml/2006/main" count="238" uniqueCount="106">
  <si>
    <t>№ п/п</t>
  </si>
  <si>
    <t>Наименование показателя</t>
  </si>
  <si>
    <t>Ед. изм.</t>
  </si>
  <si>
    <t>1.</t>
  </si>
  <si>
    <t>%</t>
  </si>
  <si>
    <t>в том числе:</t>
  </si>
  <si>
    <t>1.1.</t>
  </si>
  <si>
    <t>обрабатывающие производства</t>
  </si>
  <si>
    <t>1.2.</t>
  </si>
  <si>
    <t xml:space="preserve">обеспечение электрической энергией, газом и паром; кондиционирование воздуха </t>
  </si>
  <si>
    <t>1.3.</t>
  </si>
  <si>
    <t>водоснабжение;  водоотведение, организация сбора и утилизации отходов, деятельность по ликвидации загрязнений</t>
  </si>
  <si>
    <t>2.</t>
  </si>
  <si>
    <r>
      <rPr>
        <b/>
        <sz val="11"/>
        <color theme="1"/>
        <rFont val="Times New Roman"/>
        <family val="1"/>
        <charset val="204"/>
      </rPr>
      <t xml:space="preserve">Объем отгруженной промышленной продукции </t>
    </r>
    <r>
      <rPr>
        <sz val="11"/>
        <color theme="1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(в действующих ценах, без НДС и акцизов;
по фактическим видам деятельности, осуществляемым организациями, независимо от их основного вида деятельности; без  субъектов малого предпринимательства  и организаций со средней численностью работников до 15 человек)</t>
    </r>
  </si>
  <si>
    <t>2.1.</t>
  </si>
  <si>
    <t>в том числе на душу населения</t>
  </si>
  <si>
    <t>тыс. руб./чел.</t>
  </si>
  <si>
    <t>2.2.</t>
  </si>
  <si>
    <t>2.3.</t>
  </si>
  <si>
    <t>3.</t>
  </si>
  <si>
    <r>
      <t xml:space="preserve">Инвестиции в основной капитал 
</t>
    </r>
    <r>
      <rPr>
        <sz val="9"/>
        <rFont val="Times New Roman"/>
        <family val="1"/>
        <charset val="204"/>
      </rPr>
      <t>(без субъектов малого предпринимательства и объема инвестиций, не наблюдаемых прямыми статистическими методами</t>
    </r>
    <r>
      <rPr>
        <sz val="9"/>
        <color theme="1"/>
        <rFont val="Times New Roman"/>
        <family val="1"/>
        <charset val="204"/>
      </rPr>
      <t>)</t>
    </r>
  </si>
  <si>
    <t>4.</t>
  </si>
  <si>
    <t>4.1.</t>
  </si>
  <si>
    <r>
      <t xml:space="preserve">в том числе объем работ, выполненных по виду деятельности «Строительство» </t>
    </r>
    <r>
      <rPr>
        <sz val="9"/>
        <rFont val="Times New Roman"/>
        <family val="1"/>
        <charset val="204"/>
      </rPr>
      <t xml:space="preserve">
(без субъектов малого предпринимательства 
и организаций со средней численностью работников до 15 человек, не являющихся субъектами малого предпринимательства)</t>
    </r>
  </si>
  <si>
    <t>5.</t>
  </si>
  <si>
    <t>Ввод в действие жилых домов,</t>
  </si>
  <si>
    <t>5.1.</t>
  </si>
  <si>
    <t xml:space="preserve">в том числе ввод в действие жилых домов индивидуальными застройщиками
</t>
  </si>
  <si>
    <t>6.</t>
  </si>
  <si>
    <t>6.1.</t>
  </si>
  <si>
    <t>7.</t>
  </si>
  <si>
    <t>7.1.</t>
  </si>
  <si>
    <t>8.</t>
  </si>
  <si>
    <t>человек</t>
  </si>
  <si>
    <t>9.</t>
  </si>
  <si>
    <t>рублей</t>
  </si>
  <si>
    <t>10.</t>
  </si>
  <si>
    <t>11.</t>
  </si>
  <si>
    <t>Численность безработных, зарегистрированных в государственных учреждениях службы занятости населения</t>
  </si>
  <si>
    <t>12.</t>
  </si>
  <si>
    <t>Потребность работодателей в работниках, заявленная  в государственных учреждениях службы занятости населения</t>
  </si>
  <si>
    <t>13.</t>
  </si>
  <si>
    <t>Нагрузка незанятого населения, зарегистрированного в государственных учреждениях службы занятости, на 1 заявленную вакансию</t>
  </si>
  <si>
    <t>человек на 1 вакантное место</t>
  </si>
  <si>
    <t>темп роста численности населения</t>
  </si>
  <si>
    <t>14.</t>
  </si>
  <si>
    <t>15.</t>
  </si>
  <si>
    <t>Число родившихся</t>
  </si>
  <si>
    <t>число родившихся на 1 тыс. человек населения</t>
  </si>
  <si>
    <t>‰</t>
  </si>
  <si>
    <t>16.</t>
  </si>
  <si>
    <t>Число умерших</t>
  </si>
  <si>
    <t>число умерших на 1 тыс. человек населения</t>
  </si>
  <si>
    <t>17.</t>
  </si>
  <si>
    <t>Естественный прирост (+), убыль (-)</t>
  </si>
  <si>
    <t>18.</t>
  </si>
  <si>
    <t>Число прибывших</t>
  </si>
  <si>
    <t>19.</t>
  </si>
  <si>
    <t>Число выбывших</t>
  </si>
  <si>
    <t>20.</t>
  </si>
  <si>
    <t>21.</t>
  </si>
  <si>
    <t>Число браков</t>
  </si>
  <si>
    <t>единиц</t>
  </si>
  <si>
    <t>22.</t>
  </si>
  <si>
    <t>Число разводов</t>
  </si>
  <si>
    <t>23.</t>
  </si>
  <si>
    <r>
      <t>Оборот розничной торговли</t>
    </r>
    <r>
      <rPr>
        <sz val="9"/>
        <color theme="1"/>
        <rFont val="Times New Roman"/>
        <family val="1"/>
        <charset val="204"/>
      </rPr>
      <t xml:space="preserve"> (по полному кругу организаций)</t>
    </r>
  </si>
  <si>
    <r>
      <t xml:space="preserve">в том числе оборот розничной торговли  </t>
    </r>
    <r>
      <rPr>
        <sz val="9"/>
        <color theme="1"/>
        <rFont val="Times New Roman"/>
        <family val="1"/>
        <charset val="204"/>
      </rPr>
      <t>(по крупным и средним организациям)</t>
    </r>
  </si>
  <si>
    <r>
      <t xml:space="preserve">Оборот общественного питания </t>
    </r>
    <r>
      <rPr>
        <sz val="9"/>
        <color theme="1"/>
        <rFont val="Times New Roman"/>
        <family val="1"/>
        <charset val="204"/>
      </rPr>
      <t>(по полному кругу организаций)</t>
    </r>
  </si>
  <si>
    <r>
      <t xml:space="preserve">в том числе оборот общественного питания </t>
    </r>
    <r>
      <rPr>
        <sz val="9"/>
        <color theme="1"/>
        <rFont val="Times New Roman"/>
        <family val="1"/>
        <charset val="204"/>
      </rPr>
      <t>(по крупным и средним организациям)</t>
    </r>
  </si>
  <si>
    <r>
      <t xml:space="preserve">Среднесписочная численность работников (без внешних совместителей) </t>
    </r>
    <r>
      <rPr>
        <sz val="9"/>
        <rFont val="Times New Roman"/>
        <family val="1"/>
        <charset val="204"/>
      </rPr>
      <t>по крупным и средним организациям</t>
    </r>
  </si>
  <si>
    <r>
      <t>Среднемесячная заработная плата одного работника</t>
    </r>
    <r>
      <rPr>
        <sz val="11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(по крупным и средним организациям)</t>
    </r>
  </si>
  <si>
    <r>
      <t xml:space="preserve">Уровень безработицы </t>
    </r>
    <r>
      <rPr>
        <sz val="9"/>
        <rFont val="Times New Roman"/>
        <family val="1"/>
        <charset val="204"/>
      </rPr>
      <t>(к численности трудоспособного населения)</t>
    </r>
  </si>
  <si>
    <t>% к предыдущему году в действующих ценах</t>
  </si>
  <si>
    <t>млн руб.</t>
  </si>
  <si>
    <t>% к предыдущему году</t>
  </si>
  <si>
    <t>% к предыдущему году в сопоставимых ценах</t>
  </si>
  <si>
    <t xml:space="preserve">кв. м общей площади </t>
  </si>
  <si>
    <t>2022 год</t>
  </si>
  <si>
    <t>2021 год</t>
  </si>
  <si>
    <t>2020 год</t>
  </si>
  <si>
    <t>Численность населения трудоспособного возраста  (женщины 16-54 года, мужчины 16-59 лет)</t>
  </si>
  <si>
    <t xml:space="preserve">Среднегодовая численность населения </t>
  </si>
  <si>
    <t>общий прирост (+), убыль (-) за отчетный год</t>
  </si>
  <si>
    <t>АНКЕТА 
к информационному обмену по основным показателям социально-экономического развития муниципальных образований Союза городов Центра и Северо-Запада России за 2020 - 2022 годы</t>
  </si>
  <si>
    <r>
      <t>Индекс промышленного производства</t>
    </r>
    <r>
      <rPr>
        <sz val="11"/>
        <color theme="1"/>
        <rFont val="Times New Roman"/>
        <family val="1"/>
        <charset val="204"/>
      </rPr>
      <t xml:space="preserve">  (без  субъектов малого предпринимательства  и организаций со средней численностью работников до 15 человек)</t>
    </r>
  </si>
  <si>
    <t>Численность населения (на конец отчетного года</t>
  </si>
  <si>
    <t>в том числе на 1 жителя</t>
  </si>
  <si>
    <r>
      <t xml:space="preserve">Коммента-рий
</t>
    </r>
    <r>
      <rPr>
        <b/>
        <sz val="10"/>
        <color theme="1"/>
        <rFont val="Times New Roman"/>
        <family val="1"/>
        <charset val="204"/>
      </rPr>
      <t>(при необходи-мости)</t>
    </r>
  </si>
  <si>
    <t>кв. м общей площади/   чел.</t>
  </si>
  <si>
    <t>Миграционный прирост,                              убыль (-)</t>
  </si>
  <si>
    <t xml:space="preserve">естественный прирост (убыль) на        1 тыс. человек </t>
  </si>
  <si>
    <t xml:space="preserve">миграционный прирост (убыль) на        1 тыс. человек </t>
  </si>
  <si>
    <t>* в целях унификации расчетов по показателям на душу населения, на 1 тыс. населения необходимо использовать показатель  "Среднегодовая численность населения"</t>
  </si>
  <si>
    <t>Значение показателя*</t>
  </si>
  <si>
    <t>в 5,8 р</t>
  </si>
  <si>
    <t>x</t>
  </si>
  <si>
    <t>данные отсутствуют</t>
  </si>
  <si>
    <t>в 2,4 р</t>
  </si>
  <si>
    <r>
      <rPr>
        <b/>
        <sz val="11"/>
        <color theme="1"/>
        <rFont val="Times New Roman"/>
        <family val="1"/>
        <charset val="204"/>
      </rPr>
      <t>Ф.И.О. лица, ответственного за предоставление данных анкеты:</t>
    </r>
    <r>
      <rPr>
        <sz val="11"/>
        <color theme="1"/>
        <rFont val="Times New Roman"/>
        <family val="1"/>
        <charset val="204"/>
      </rPr>
      <t>____________________________________</t>
    </r>
  </si>
  <si>
    <r>
      <rPr>
        <b/>
        <sz val="11"/>
        <color theme="1"/>
        <rFont val="Times New Roman"/>
        <family val="1"/>
        <charset val="204"/>
      </rPr>
      <t>Телефон:</t>
    </r>
    <r>
      <rPr>
        <sz val="11"/>
        <color theme="1"/>
        <rFont val="Times New Roman"/>
        <family val="1"/>
        <charset val="204"/>
      </rPr>
      <t>__</t>
    </r>
    <r>
      <rPr>
        <u/>
        <sz val="11"/>
        <color theme="1"/>
        <rFont val="Times New Roman"/>
        <family val="1"/>
        <charset val="204"/>
      </rPr>
      <t>8(4812)38-08-40_</t>
    </r>
    <r>
      <rPr>
        <sz val="11"/>
        <color theme="1"/>
        <rFont val="Times New Roman"/>
        <family val="1"/>
        <charset val="204"/>
      </rPr>
      <t>___________________________________________________________________________________</t>
    </r>
  </si>
  <si>
    <r>
      <rPr>
        <b/>
        <sz val="11"/>
        <color theme="1"/>
        <rFont val="Times New Roman"/>
        <family val="1"/>
        <charset val="204"/>
      </rPr>
      <t>Адрес электронной почты:</t>
    </r>
    <r>
      <rPr>
        <sz val="11"/>
        <color theme="1"/>
        <rFont val="Times New Roman"/>
        <family val="1"/>
        <charset val="204"/>
      </rPr>
      <t>_____</t>
    </r>
    <r>
      <rPr>
        <u/>
        <sz val="11"/>
        <color theme="1"/>
        <rFont val="Times New Roman"/>
        <family val="1"/>
        <charset val="204"/>
      </rPr>
      <t>uprekonom1@smoladmin.ru</t>
    </r>
    <r>
      <rPr>
        <sz val="11"/>
        <color theme="1"/>
        <rFont val="Times New Roman"/>
        <family val="1"/>
        <charset val="204"/>
      </rPr>
      <t>_________________________________________________________________</t>
    </r>
  </si>
  <si>
    <r>
      <rPr>
        <u/>
        <sz val="11"/>
        <color theme="1"/>
        <rFont val="Times New Roman"/>
        <family val="1"/>
        <charset val="204"/>
      </rPr>
      <t>Деменкова Ю.В</t>
    </r>
    <r>
      <rPr>
        <sz val="11"/>
        <color theme="1"/>
        <rFont val="Times New Roman"/>
        <family val="1"/>
        <charset val="204"/>
      </rPr>
      <t xml:space="preserve">.   </t>
    </r>
  </si>
  <si>
    <r>
      <t xml:space="preserve">Объем работ, выполненных по виду деятельности «Строительство»  </t>
    </r>
    <r>
      <rPr>
        <sz val="9"/>
        <rFont val="Times New Roman"/>
        <family val="1"/>
        <charset val="204"/>
      </rPr>
      <t xml:space="preserve">
(по полному кругу организаций) </t>
    </r>
  </si>
  <si>
    <t xml:space="preserve"> муниципального образования "город Смоленск"</t>
  </si>
  <si>
    <t xml:space="preserve">Срок предоставле-ния сведений Территориальным органом статистики - сентябрь года, следующего за отчетным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</si>
</sst>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indent="2"/>
    </xf>
    <xf numFmtId="0" fontId="2" fillId="0" borderId="2" xfId="0" applyFont="1" applyFill="1" applyBorder="1" applyAlignment="1">
      <alignment horizontal="left" vertical="top" wrapText="1" indent="2"/>
    </xf>
    <xf numFmtId="0" fontId="5" fillId="0" borderId="2" xfId="0" applyFont="1" applyFill="1" applyBorder="1" applyAlignment="1">
      <alignment horizontal="left" vertical="top" wrapText="1" indent="2"/>
    </xf>
    <xf numFmtId="0" fontId="5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top" wrapText="1"/>
    </xf>
    <xf numFmtId="0" fontId="1" fillId="0" borderId="5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164" fontId="2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165" fontId="2" fillId="0" borderId="3" xfId="0" applyNumberFormat="1" applyFont="1" applyFill="1" applyBorder="1" applyAlignment="1">
      <alignment horizontal="center" vertical="top" wrapText="1"/>
    </xf>
    <xf numFmtId="164" fontId="1" fillId="0" borderId="10" xfId="0" applyNumberFormat="1" applyFont="1" applyFill="1" applyBorder="1" applyAlignment="1">
      <alignment horizontal="center" vertical="top" wrapText="1"/>
    </xf>
    <xf numFmtId="0" fontId="0" fillId="0" borderId="0" xfId="0" applyBorder="1"/>
    <xf numFmtId="164" fontId="2" fillId="0" borderId="1" xfId="0" applyNumberFormat="1" applyFont="1" applyFill="1" applyBorder="1" applyAlignment="1">
      <alignment vertical="top" wrapText="1"/>
    </xf>
    <xf numFmtId="0" fontId="0" fillId="0" borderId="0" xfId="0" applyAlignment="1"/>
    <xf numFmtId="3" fontId="2" fillId="0" borderId="5" xfId="0" applyNumberFormat="1" applyFont="1" applyFill="1" applyBorder="1" applyAlignment="1">
      <alignment horizontal="center" vertical="top" wrapText="1"/>
    </xf>
    <xf numFmtId="2" fontId="2" fillId="2" borderId="3" xfId="0" applyNumberFormat="1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2" fontId="3" fillId="0" borderId="3" xfId="0" applyNumberFormat="1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/>
    <xf numFmtId="0" fontId="11" fillId="0" borderId="0" xfId="0" applyFont="1" applyAlignment="1"/>
    <xf numFmtId="165" fontId="1" fillId="0" borderId="3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" fillId="0" borderId="6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2" fontId="2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2" fillId="0" borderId="6" xfId="0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6"/>
  <sheetViews>
    <sheetView tabSelected="1" topLeftCell="A69" zoomScaleNormal="100" workbookViewId="0">
      <selection sqref="A1:G1"/>
    </sheetView>
  </sheetViews>
  <sheetFormatPr defaultRowHeight="15"/>
  <cols>
    <col min="1" max="1" width="4.7109375" style="35" customWidth="1"/>
    <col min="2" max="2" width="34.42578125" customWidth="1"/>
    <col min="3" max="3" width="11.140625" customWidth="1"/>
    <col min="4" max="5" width="11.28515625" customWidth="1"/>
    <col min="6" max="6" width="11.85546875" customWidth="1"/>
    <col min="7" max="7" width="14.42578125" customWidth="1"/>
  </cols>
  <sheetData>
    <row r="1" spans="1:7" ht="51" customHeight="1">
      <c r="A1" s="63" t="s">
        <v>84</v>
      </c>
      <c r="B1" s="63"/>
      <c r="C1" s="63"/>
      <c r="D1" s="63"/>
      <c r="E1" s="63"/>
      <c r="F1" s="63"/>
      <c r="G1" s="63"/>
    </row>
    <row r="2" spans="1:7" ht="20.25" customHeight="1">
      <c r="A2" s="64" t="s">
        <v>104</v>
      </c>
      <c r="B2" s="64"/>
      <c r="C2" s="64"/>
      <c r="D2" s="64"/>
      <c r="E2" s="64"/>
      <c r="F2" s="64"/>
      <c r="G2" s="64"/>
    </row>
    <row r="3" spans="1:7" ht="19.5" customHeight="1">
      <c r="A3" s="64"/>
      <c r="B3" s="64"/>
      <c r="C3" s="64"/>
      <c r="D3" s="64"/>
      <c r="E3" s="64"/>
      <c r="F3" s="64"/>
      <c r="G3" s="64"/>
    </row>
    <row r="5" spans="1:7" ht="39.75" customHeight="1">
      <c r="A5" s="70" t="s">
        <v>0</v>
      </c>
      <c r="B5" s="70" t="s">
        <v>1</v>
      </c>
      <c r="C5" s="70" t="s">
        <v>2</v>
      </c>
      <c r="D5" s="67" t="s">
        <v>94</v>
      </c>
      <c r="E5" s="68"/>
      <c r="F5" s="69"/>
      <c r="G5" s="70" t="s">
        <v>88</v>
      </c>
    </row>
    <row r="6" spans="1:7" ht="19.5" customHeight="1">
      <c r="A6" s="71"/>
      <c r="B6" s="71"/>
      <c r="C6" s="71"/>
      <c r="D6" s="4" t="s">
        <v>80</v>
      </c>
      <c r="E6" s="4" t="s">
        <v>79</v>
      </c>
      <c r="F6" s="2" t="s">
        <v>78</v>
      </c>
      <c r="G6" s="71"/>
    </row>
    <row r="7" spans="1:7" ht="89.25" customHeight="1">
      <c r="A7" s="56" t="s">
        <v>3</v>
      </c>
      <c r="B7" s="3" t="s">
        <v>85</v>
      </c>
      <c r="C7" s="4" t="s">
        <v>4</v>
      </c>
      <c r="D7" s="4">
        <v>93.1</v>
      </c>
      <c r="E7" s="4">
        <v>88.5</v>
      </c>
      <c r="F7" s="2">
        <v>100.4</v>
      </c>
      <c r="G7" s="10"/>
    </row>
    <row r="8" spans="1:7" ht="18" customHeight="1">
      <c r="A8" s="58"/>
      <c r="B8" s="5" t="s">
        <v>5</v>
      </c>
      <c r="C8" s="4"/>
      <c r="D8" s="7" t="s">
        <v>96</v>
      </c>
      <c r="E8" s="7" t="s">
        <v>96</v>
      </c>
      <c r="F8" s="11" t="s">
        <v>96</v>
      </c>
      <c r="G8" s="10"/>
    </row>
    <row r="9" spans="1:7" ht="26.25" customHeight="1">
      <c r="A9" s="34" t="s">
        <v>6</v>
      </c>
      <c r="B9" s="6" t="s">
        <v>7</v>
      </c>
      <c r="C9" s="7" t="s">
        <v>4</v>
      </c>
      <c r="D9" s="52">
        <v>92.7</v>
      </c>
      <c r="E9" s="52">
        <v>87</v>
      </c>
      <c r="F9" s="53">
        <v>101</v>
      </c>
      <c r="G9" s="10"/>
    </row>
    <row r="10" spans="1:7" ht="49.5" customHeight="1">
      <c r="A10" s="34" t="s">
        <v>8</v>
      </c>
      <c r="B10" s="8" t="s">
        <v>9</v>
      </c>
      <c r="C10" s="7" t="s">
        <v>4</v>
      </c>
      <c r="D10" s="37">
        <v>97.5</v>
      </c>
      <c r="E10" s="37">
        <v>113.4</v>
      </c>
      <c r="F10" s="2">
        <v>98.9</v>
      </c>
      <c r="G10" s="10"/>
    </row>
    <row r="11" spans="1:7" ht="63" customHeight="1">
      <c r="A11" s="34" t="s">
        <v>10</v>
      </c>
      <c r="B11" s="8" t="s">
        <v>11</v>
      </c>
      <c r="C11" s="7" t="s">
        <v>4</v>
      </c>
      <c r="D11" s="37">
        <v>108.3</v>
      </c>
      <c r="E11" s="37">
        <v>104.8</v>
      </c>
      <c r="F11" s="2">
        <v>77.599999999999994</v>
      </c>
      <c r="G11" s="10"/>
    </row>
    <row r="12" spans="1:7" ht="117.75" customHeight="1">
      <c r="A12" s="56" t="s">
        <v>12</v>
      </c>
      <c r="B12" s="6" t="s">
        <v>13</v>
      </c>
      <c r="C12" s="2" t="s">
        <v>74</v>
      </c>
      <c r="D12" s="9">
        <v>78393.2</v>
      </c>
      <c r="E12" s="9">
        <v>78361</v>
      </c>
      <c r="F12" s="9">
        <v>91694</v>
      </c>
      <c r="G12" s="10"/>
    </row>
    <row r="13" spans="1:7" ht="20.25" customHeight="1">
      <c r="A13" s="58"/>
      <c r="B13" s="6" t="s">
        <v>5</v>
      </c>
      <c r="C13" s="7"/>
      <c r="D13" s="7" t="s">
        <v>96</v>
      </c>
      <c r="E13" s="7" t="s">
        <v>96</v>
      </c>
      <c r="F13" s="11" t="s">
        <v>96</v>
      </c>
      <c r="G13" s="10"/>
    </row>
    <row r="14" spans="1:7" ht="24.75" customHeight="1">
      <c r="A14" s="56" t="s">
        <v>14</v>
      </c>
      <c r="B14" s="12" t="s">
        <v>7</v>
      </c>
      <c r="C14" s="4" t="s">
        <v>74</v>
      </c>
      <c r="D14" s="9">
        <v>57213.599999999999</v>
      </c>
      <c r="E14" s="9">
        <v>56430.7</v>
      </c>
      <c r="F14" s="13">
        <v>71162.399999999994</v>
      </c>
      <c r="G14" s="10"/>
    </row>
    <row r="15" spans="1:7" ht="31.5" customHeight="1">
      <c r="A15" s="57"/>
      <c r="B15" s="6" t="s">
        <v>73</v>
      </c>
      <c r="C15" s="7" t="s">
        <v>4</v>
      </c>
      <c r="D15" s="7">
        <v>105.8</v>
      </c>
      <c r="E15" s="7">
        <v>98.6</v>
      </c>
      <c r="F15" s="14">
        <v>126.1</v>
      </c>
      <c r="G15" s="10"/>
    </row>
    <row r="16" spans="1:7" ht="33.75" customHeight="1">
      <c r="A16" s="58"/>
      <c r="B16" s="6" t="s">
        <v>15</v>
      </c>
      <c r="C16" s="7" t="s">
        <v>16</v>
      </c>
      <c r="D16" s="39">
        <f>D14*1000/D61</f>
        <v>177.22351804183586</v>
      </c>
      <c r="E16" s="39">
        <f t="shared" ref="E16:F16" si="0">E14*1000/E61</f>
        <v>177.08193428939029</v>
      </c>
      <c r="F16" s="39">
        <f t="shared" si="0"/>
        <v>225.78766014963162</v>
      </c>
      <c r="G16" s="10"/>
    </row>
    <row r="17" spans="1:9" ht="47.25" customHeight="1">
      <c r="A17" s="56" t="s">
        <v>17</v>
      </c>
      <c r="B17" s="16" t="s">
        <v>9</v>
      </c>
      <c r="C17" s="4" t="s">
        <v>74</v>
      </c>
      <c r="D17" s="13">
        <v>15151</v>
      </c>
      <c r="E17" s="13">
        <v>15831.8</v>
      </c>
      <c r="F17" s="13">
        <v>16363.8</v>
      </c>
      <c r="G17" s="10"/>
    </row>
    <row r="18" spans="1:9" ht="31.5" customHeight="1">
      <c r="A18" s="57"/>
      <c r="B18" s="6" t="s">
        <v>73</v>
      </c>
      <c r="C18" s="7" t="s">
        <v>4</v>
      </c>
      <c r="D18" s="39">
        <v>99</v>
      </c>
      <c r="E18" s="7">
        <v>104.5</v>
      </c>
      <c r="F18" s="14">
        <v>103.4</v>
      </c>
      <c r="G18" s="10"/>
    </row>
    <row r="19" spans="1:9" ht="33.75" customHeight="1">
      <c r="A19" s="58"/>
      <c r="B19" s="6" t="s">
        <v>15</v>
      </c>
      <c r="C19" s="7" t="s">
        <v>16</v>
      </c>
      <c r="D19" s="45">
        <f>D17*1000/D61</f>
        <v>46.931385577063061</v>
      </c>
      <c r="E19" s="45">
        <f t="shared" ref="E19:F19" si="1">E17*1000/E61</f>
        <v>49.68086107885901</v>
      </c>
      <c r="F19" s="45">
        <f t="shared" si="1"/>
        <v>51.919891869253178</v>
      </c>
      <c r="G19" s="10"/>
    </row>
    <row r="20" spans="1:9" ht="60.75" customHeight="1">
      <c r="A20" s="56" t="s">
        <v>18</v>
      </c>
      <c r="B20" s="16" t="s">
        <v>11</v>
      </c>
      <c r="C20" s="4" t="s">
        <v>74</v>
      </c>
      <c r="D20" s="13">
        <v>6028.6</v>
      </c>
      <c r="E20" s="13">
        <v>6098.5</v>
      </c>
      <c r="F20" s="13">
        <v>4167.8</v>
      </c>
      <c r="G20" s="10"/>
    </row>
    <row r="21" spans="1:9" ht="33.75" customHeight="1">
      <c r="A21" s="57"/>
      <c r="B21" s="6" t="s">
        <v>73</v>
      </c>
      <c r="C21" s="7" t="s">
        <v>4</v>
      </c>
      <c r="D21" s="7">
        <v>110.6</v>
      </c>
      <c r="E21" s="7">
        <v>101.2</v>
      </c>
      <c r="F21" s="14">
        <v>68.3</v>
      </c>
      <c r="G21" s="10"/>
    </row>
    <row r="22" spans="1:9" ht="33" customHeight="1">
      <c r="A22" s="58"/>
      <c r="B22" s="6" t="s">
        <v>15</v>
      </c>
      <c r="C22" s="7" t="s">
        <v>16</v>
      </c>
      <c r="D22" s="46">
        <f>D20*1000/D61</f>
        <v>18.674051289676086</v>
      </c>
      <c r="E22" s="46">
        <f t="shared" ref="E22:F22" si="2">E20*1000/E61</f>
        <v>19.1373521197477</v>
      </c>
      <c r="F22" s="46">
        <f t="shared" si="2"/>
        <v>13.223806532264717</v>
      </c>
      <c r="G22" s="10"/>
    </row>
    <row r="23" spans="1:9" ht="54.75" customHeight="1">
      <c r="A23" s="56" t="s">
        <v>19</v>
      </c>
      <c r="B23" s="12" t="s">
        <v>20</v>
      </c>
      <c r="C23" s="4" t="s">
        <v>74</v>
      </c>
      <c r="D23" s="13">
        <v>13689.5</v>
      </c>
      <c r="E23" s="13">
        <v>11651.8</v>
      </c>
      <c r="F23" s="13">
        <v>13573.3</v>
      </c>
      <c r="G23" s="10"/>
    </row>
    <row r="24" spans="1:9" ht="34.5" customHeight="1">
      <c r="A24" s="57"/>
      <c r="B24" s="6" t="s">
        <v>76</v>
      </c>
      <c r="C24" s="7" t="s">
        <v>4</v>
      </c>
      <c r="D24" s="7">
        <v>125</v>
      </c>
      <c r="E24" s="7">
        <v>81.8</v>
      </c>
      <c r="F24" s="11">
        <v>99.9</v>
      </c>
      <c r="G24" s="10"/>
    </row>
    <row r="25" spans="1:9" ht="34.5" customHeight="1">
      <c r="A25" s="58"/>
      <c r="B25" s="6" t="s">
        <v>15</v>
      </c>
      <c r="C25" s="7" t="s">
        <v>16</v>
      </c>
      <c r="D25" s="46">
        <f>D23*1000/D61</f>
        <v>42.404277133998072</v>
      </c>
      <c r="E25" s="46">
        <f t="shared" ref="E25:F25" si="3">E23*1000/E61</f>
        <v>36.563843474440645</v>
      </c>
      <c r="F25" s="46">
        <f t="shared" si="3"/>
        <v>43.06605240279972</v>
      </c>
      <c r="G25" s="10"/>
    </row>
    <row r="26" spans="1:9" ht="62.25" customHeight="1">
      <c r="A26" s="56" t="s">
        <v>21</v>
      </c>
      <c r="B26" s="12" t="s">
        <v>103</v>
      </c>
      <c r="C26" s="4" t="s">
        <v>74</v>
      </c>
      <c r="D26" s="9" t="s">
        <v>96</v>
      </c>
      <c r="E26" s="9" t="s">
        <v>96</v>
      </c>
      <c r="F26" s="9" t="s">
        <v>96</v>
      </c>
      <c r="G26" s="59" t="s">
        <v>97</v>
      </c>
      <c r="H26" s="40"/>
      <c r="I26" s="41"/>
    </row>
    <row r="27" spans="1:9" ht="33" customHeight="1">
      <c r="A27" s="57"/>
      <c r="B27" s="6" t="s">
        <v>76</v>
      </c>
      <c r="C27" s="7" t="s">
        <v>4</v>
      </c>
      <c r="D27" s="7" t="s">
        <v>96</v>
      </c>
      <c r="E27" s="7" t="s">
        <v>96</v>
      </c>
      <c r="F27" s="15" t="s">
        <v>96</v>
      </c>
      <c r="G27" s="60"/>
      <c r="H27" s="38"/>
    </row>
    <row r="28" spans="1:9" ht="34.5" customHeight="1">
      <c r="A28" s="58"/>
      <c r="B28" s="6" t="s">
        <v>15</v>
      </c>
      <c r="C28" s="7" t="s">
        <v>16</v>
      </c>
      <c r="D28" s="7" t="s">
        <v>96</v>
      </c>
      <c r="E28" s="7" t="s">
        <v>96</v>
      </c>
      <c r="F28" s="15" t="s">
        <v>96</v>
      </c>
      <c r="G28" s="61"/>
    </row>
    <row r="29" spans="1:9" ht="120" customHeight="1">
      <c r="A29" s="56" t="s">
        <v>22</v>
      </c>
      <c r="B29" s="18" t="s">
        <v>23</v>
      </c>
      <c r="C29" s="4" t="s">
        <v>74</v>
      </c>
      <c r="D29" s="13">
        <v>1402</v>
      </c>
      <c r="E29" s="13">
        <v>1583.8</v>
      </c>
      <c r="F29" s="13">
        <v>4159.8999999999996</v>
      </c>
      <c r="G29" s="1"/>
    </row>
    <row r="30" spans="1:9" ht="30.75" customHeight="1">
      <c r="A30" s="57"/>
      <c r="B30" s="19" t="s">
        <v>76</v>
      </c>
      <c r="C30" s="7" t="s">
        <v>4</v>
      </c>
      <c r="D30" s="7">
        <v>105.5</v>
      </c>
      <c r="E30" s="7">
        <v>110.4</v>
      </c>
      <c r="F30" s="14" t="s">
        <v>98</v>
      </c>
      <c r="G30" s="17"/>
    </row>
    <row r="31" spans="1:9" ht="35.25" customHeight="1">
      <c r="A31" s="58"/>
      <c r="B31" s="19" t="s">
        <v>15</v>
      </c>
      <c r="C31" s="7" t="s">
        <v>16</v>
      </c>
      <c r="D31" s="46">
        <f>D29*1000/D61</f>
        <v>4.3428026255060663</v>
      </c>
      <c r="E31" s="46">
        <f t="shared" ref="E31:F31" si="4">E29*1000/E61</f>
        <v>4.9700316942291396</v>
      </c>
      <c r="F31" s="46">
        <f t="shared" si="4"/>
        <v>13.198741012900809</v>
      </c>
      <c r="G31" s="10"/>
    </row>
    <row r="32" spans="1:9" ht="43.5" customHeight="1">
      <c r="A32" s="56" t="s">
        <v>24</v>
      </c>
      <c r="B32" s="12" t="s">
        <v>25</v>
      </c>
      <c r="C32" s="4" t="s">
        <v>77</v>
      </c>
      <c r="D32" s="13">
        <v>189694</v>
      </c>
      <c r="E32" s="13">
        <v>182222</v>
      </c>
      <c r="F32" s="13">
        <v>169576</v>
      </c>
      <c r="G32" s="1"/>
    </row>
    <row r="33" spans="1:7" ht="25.5" customHeight="1">
      <c r="A33" s="57"/>
      <c r="B33" s="6" t="s">
        <v>75</v>
      </c>
      <c r="C33" s="7" t="s">
        <v>4</v>
      </c>
      <c r="D33" s="7">
        <v>118.5</v>
      </c>
      <c r="E33" s="7">
        <v>96.1</v>
      </c>
      <c r="F33" s="14">
        <v>93.1</v>
      </c>
      <c r="G33" s="10"/>
    </row>
    <row r="34" spans="1:7" ht="63.75" customHeight="1">
      <c r="A34" s="58"/>
      <c r="B34" s="6" t="s">
        <v>87</v>
      </c>
      <c r="C34" s="7" t="s">
        <v>89</v>
      </c>
      <c r="D34" s="46">
        <f>D32/D61</f>
        <v>0.58759172699197415</v>
      </c>
      <c r="E34" s="46">
        <f t="shared" ref="E34:F34" si="5">E32/E61</f>
        <v>0.57182037844792422</v>
      </c>
      <c r="F34" s="46">
        <f t="shared" si="5"/>
        <v>0.5380393052726431</v>
      </c>
      <c r="G34" s="10"/>
    </row>
    <row r="35" spans="1:7" ht="57.75" customHeight="1">
      <c r="A35" s="56" t="s">
        <v>26</v>
      </c>
      <c r="B35" s="20" t="s">
        <v>27</v>
      </c>
      <c r="C35" s="21" t="s">
        <v>77</v>
      </c>
      <c r="D35" s="13">
        <v>37428</v>
      </c>
      <c r="E35" s="13">
        <v>43916</v>
      </c>
      <c r="F35" s="13">
        <v>47624</v>
      </c>
      <c r="G35" s="22"/>
    </row>
    <row r="36" spans="1:7" ht="23.25" customHeight="1">
      <c r="A36" s="57"/>
      <c r="B36" s="19" t="s">
        <v>75</v>
      </c>
      <c r="C36" s="7" t="s">
        <v>4</v>
      </c>
      <c r="D36" s="7">
        <v>121.5</v>
      </c>
      <c r="E36" s="7">
        <v>117.3</v>
      </c>
      <c r="F36" s="14">
        <v>108.4</v>
      </c>
      <c r="G36" s="10"/>
    </row>
    <row r="37" spans="1:7" ht="34.5" customHeight="1">
      <c r="A37" s="56" t="s">
        <v>28</v>
      </c>
      <c r="B37" s="12" t="s">
        <v>66</v>
      </c>
      <c r="C37" s="4" t="s">
        <v>74</v>
      </c>
      <c r="D37" s="13" t="s">
        <v>96</v>
      </c>
      <c r="E37" s="13" t="s">
        <v>96</v>
      </c>
      <c r="F37" s="13" t="s">
        <v>96</v>
      </c>
      <c r="G37" s="59" t="s">
        <v>97</v>
      </c>
    </row>
    <row r="38" spans="1:7" ht="33" customHeight="1">
      <c r="A38" s="57"/>
      <c r="B38" s="6" t="s">
        <v>76</v>
      </c>
      <c r="C38" s="7" t="s">
        <v>4</v>
      </c>
      <c r="D38" s="7" t="s">
        <v>96</v>
      </c>
      <c r="E38" s="7" t="s">
        <v>96</v>
      </c>
      <c r="F38" s="14" t="s">
        <v>96</v>
      </c>
      <c r="G38" s="60"/>
    </row>
    <row r="39" spans="1:7" ht="36" customHeight="1">
      <c r="A39" s="58"/>
      <c r="B39" s="6" t="s">
        <v>15</v>
      </c>
      <c r="C39" s="7" t="s">
        <v>16</v>
      </c>
      <c r="D39" s="7" t="s">
        <v>96</v>
      </c>
      <c r="E39" s="7" t="s">
        <v>96</v>
      </c>
      <c r="F39" s="15" t="s">
        <v>96</v>
      </c>
      <c r="G39" s="61"/>
    </row>
    <row r="40" spans="1:7" ht="42" customHeight="1">
      <c r="A40" s="56" t="s">
        <v>29</v>
      </c>
      <c r="B40" s="18" t="s">
        <v>67</v>
      </c>
      <c r="C40" s="4" t="s">
        <v>74</v>
      </c>
      <c r="D40" s="9">
        <v>53613</v>
      </c>
      <c r="E40" s="9">
        <v>63109.7</v>
      </c>
      <c r="F40" s="9">
        <v>68915.8</v>
      </c>
      <c r="G40" s="42"/>
    </row>
    <row r="41" spans="1:7" ht="32.25" customHeight="1">
      <c r="A41" s="57"/>
      <c r="B41" s="19" t="s">
        <v>76</v>
      </c>
      <c r="C41" s="7" t="s">
        <v>4</v>
      </c>
      <c r="D41" s="36">
        <v>93.2</v>
      </c>
      <c r="E41" s="36">
        <v>109.8</v>
      </c>
      <c r="F41" s="36">
        <v>94.6</v>
      </c>
      <c r="G41" s="42"/>
    </row>
    <row r="42" spans="1:7" ht="35.25" customHeight="1">
      <c r="A42" s="58"/>
      <c r="B42" s="19" t="s">
        <v>15</v>
      </c>
      <c r="C42" s="7" t="s">
        <v>16</v>
      </c>
      <c r="D42" s="36">
        <f>D40*1000/D61</f>
        <v>166.07038313927015</v>
      </c>
      <c r="E42" s="36">
        <f t="shared" ref="E42:F42" si="6">E40*1000/E61</f>
        <v>198.04092007405779</v>
      </c>
      <c r="F42" s="36">
        <f t="shared" si="6"/>
        <v>218.65953409862487</v>
      </c>
      <c r="G42" s="42"/>
    </row>
    <row r="43" spans="1:7" ht="36" customHeight="1">
      <c r="A43" s="56" t="s">
        <v>30</v>
      </c>
      <c r="B43" s="12" t="s">
        <v>68</v>
      </c>
      <c r="C43" s="4" t="s">
        <v>74</v>
      </c>
      <c r="D43" s="13" t="s">
        <v>96</v>
      </c>
      <c r="E43" s="13" t="s">
        <v>96</v>
      </c>
      <c r="F43" s="13" t="s">
        <v>96</v>
      </c>
      <c r="G43" s="59" t="s">
        <v>97</v>
      </c>
    </row>
    <row r="44" spans="1:7" ht="33.75" customHeight="1">
      <c r="A44" s="57"/>
      <c r="B44" s="6" t="s">
        <v>76</v>
      </c>
      <c r="C44" s="7" t="s">
        <v>4</v>
      </c>
      <c r="D44" s="7" t="s">
        <v>96</v>
      </c>
      <c r="E44" s="7" t="s">
        <v>96</v>
      </c>
      <c r="F44" s="11" t="s">
        <v>96</v>
      </c>
      <c r="G44" s="60"/>
    </row>
    <row r="45" spans="1:7" ht="36" customHeight="1">
      <c r="A45" s="58"/>
      <c r="B45" s="6" t="s">
        <v>15</v>
      </c>
      <c r="C45" s="7" t="s">
        <v>16</v>
      </c>
      <c r="D45" s="7" t="s">
        <v>96</v>
      </c>
      <c r="E45" s="7" t="s">
        <v>96</v>
      </c>
      <c r="F45" s="11" t="s">
        <v>96</v>
      </c>
      <c r="G45" s="61"/>
    </row>
    <row r="46" spans="1:7" ht="49.5" customHeight="1">
      <c r="A46" s="56" t="s">
        <v>31</v>
      </c>
      <c r="B46" s="18" t="s">
        <v>69</v>
      </c>
      <c r="C46" s="4" t="s">
        <v>74</v>
      </c>
      <c r="D46" s="9">
        <v>708.7</v>
      </c>
      <c r="E46" s="9">
        <v>925.2</v>
      </c>
      <c r="F46" s="9">
        <v>886.1</v>
      </c>
      <c r="G46" s="42"/>
    </row>
    <row r="47" spans="1:7" ht="33" customHeight="1">
      <c r="A47" s="57"/>
      <c r="B47" s="19" t="s">
        <v>76</v>
      </c>
      <c r="C47" s="7" t="s">
        <v>4</v>
      </c>
      <c r="D47" s="36">
        <v>87.4</v>
      </c>
      <c r="E47" s="36">
        <v>118.1</v>
      </c>
      <c r="F47" s="36">
        <v>82</v>
      </c>
      <c r="G47" s="42"/>
    </row>
    <row r="48" spans="1:7" ht="36.75" customHeight="1">
      <c r="A48" s="58"/>
      <c r="B48" s="19" t="s">
        <v>15</v>
      </c>
      <c r="C48" s="7" t="s">
        <v>16</v>
      </c>
      <c r="D48" s="36">
        <f>D46*1000/D61</f>
        <v>2.1952526538488941</v>
      </c>
      <c r="E48" s="36">
        <f t="shared" ref="E48:F48" si="7">E46*1000/E61</f>
        <v>2.9033169109109735</v>
      </c>
      <c r="F48" s="36">
        <f t="shared" si="7"/>
        <v>2.8114628744756867</v>
      </c>
      <c r="G48" s="42"/>
    </row>
    <row r="49" spans="1:7" ht="58.5" customHeight="1">
      <c r="A49" s="56" t="s">
        <v>32</v>
      </c>
      <c r="B49" s="16" t="s">
        <v>70</v>
      </c>
      <c r="C49" s="21" t="s">
        <v>33</v>
      </c>
      <c r="D49" s="23">
        <v>90540</v>
      </c>
      <c r="E49" s="23">
        <v>88626</v>
      </c>
      <c r="F49" s="23">
        <v>87466</v>
      </c>
      <c r="G49" s="24"/>
    </row>
    <row r="50" spans="1:7" ht="27.75" customHeight="1">
      <c r="A50" s="58"/>
      <c r="B50" s="6" t="s">
        <v>75</v>
      </c>
      <c r="C50" s="7" t="s">
        <v>4</v>
      </c>
      <c r="D50" s="7">
        <v>98.9</v>
      </c>
      <c r="E50" s="7">
        <v>97.9</v>
      </c>
      <c r="F50" s="15">
        <v>98.7</v>
      </c>
      <c r="G50" s="24"/>
    </row>
    <row r="51" spans="1:7" ht="50.25" customHeight="1">
      <c r="A51" s="56" t="s">
        <v>34</v>
      </c>
      <c r="B51" s="12" t="s">
        <v>71</v>
      </c>
      <c r="C51" s="4" t="s">
        <v>35</v>
      </c>
      <c r="D51" s="13">
        <v>38922</v>
      </c>
      <c r="E51" s="13">
        <v>42573</v>
      </c>
      <c r="F51" s="13">
        <v>47980</v>
      </c>
      <c r="G51" s="24"/>
    </row>
    <row r="52" spans="1:7" ht="25.5" customHeight="1">
      <c r="A52" s="58"/>
      <c r="B52" s="6" t="s">
        <v>75</v>
      </c>
      <c r="C52" s="7" t="s">
        <v>4</v>
      </c>
      <c r="D52" s="7">
        <v>104.1</v>
      </c>
      <c r="E52" s="7">
        <v>109.4</v>
      </c>
      <c r="F52" s="15">
        <v>112.7</v>
      </c>
      <c r="G52" s="24"/>
    </row>
    <row r="53" spans="1:7" ht="31.5" customHeight="1">
      <c r="A53" s="34" t="s">
        <v>36</v>
      </c>
      <c r="B53" s="16" t="s">
        <v>72</v>
      </c>
      <c r="C53" s="21" t="s">
        <v>4</v>
      </c>
      <c r="D53" s="21">
        <v>4.3099999999999996</v>
      </c>
      <c r="E53" s="21">
        <v>0.7</v>
      </c>
      <c r="F53" s="21">
        <v>0.39</v>
      </c>
      <c r="G53" s="17"/>
    </row>
    <row r="54" spans="1:7" ht="64.5" customHeight="1">
      <c r="A54" s="56" t="s">
        <v>37</v>
      </c>
      <c r="B54" s="16" t="s">
        <v>38</v>
      </c>
      <c r="C54" s="21" t="s">
        <v>33</v>
      </c>
      <c r="D54" s="23">
        <v>7136</v>
      </c>
      <c r="E54" s="23">
        <v>1145</v>
      </c>
      <c r="F54" s="23">
        <v>649</v>
      </c>
      <c r="G54" s="24"/>
    </row>
    <row r="55" spans="1:7" ht="27" customHeight="1">
      <c r="A55" s="58"/>
      <c r="B55" s="6" t="s">
        <v>75</v>
      </c>
      <c r="C55" s="25" t="s">
        <v>4</v>
      </c>
      <c r="D55" s="25" t="s">
        <v>95</v>
      </c>
      <c r="E55" s="15">
        <v>16</v>
      </c>
      <c r="F55" s="15">
        <v>56.7</v>
      </c>
      <c r="G55" s="24"/>
    </row>
    <row r="56" spans="1:7" ht="61.5" customHeight="1">
      <c r="A56" s="34" t="s">
        <v>39</v>
      </c>
      <c r="B56" s="16" t="s">
        <v>40</v>
      </c>
      <c r="C56" s="21" t="s">
        <v>33</v>
      </c>
      <c r="D56" s="23">
        <v>3793</v>
      </c>
      <c r="E56" s="23">
        <v>4463</v>
      </c>
      <c r="F56" s="23">
        <v>4727</v>
      </c>
      <c r="G56" s="22"/>
    </row>
    <row r="57" spans="1:7" ht="82.5" customHeight="1">
      <c r="A57" s="34" t="s">
        <v>41</v>
      </c>
      <c r="B57" s="16" t="s">
        <v>42</v>
      </c>
      <c r="C57" s="21" t="s">
        <v>43</v>
      </c>
      <c r="D57" s="21">
        <v>2</v>
      </c>
      <c r="E57" s="21">
        <v>0.3</v>
      </c>
      <c r="F57" s="26">
        <v>0.2</v>
      </c>
      <c r="G57" s="22"/>
    </row>
    <row r="58" spans="1:7" ht="32.25" customHeight="1">
      <c r="A58" s="56" t="s">
        <v>41</v>
      </c>
      <c r="B58" s="16" t="s">
        <v>86</v>
      </c>
      <c r="C58" s="7" t="s">
        <v>33</v>
      </c>
      <c r="D58" s="47">
        <v>320170</v>
      </c>
      <c r="E58" s="47">
        <v>317451</v>
      </c>
      <c r="F58" s="47">
        <v>312896</v>
      </c>
      <c r="G58" s="24"/>
    </row>
    <row r="59" spans="1:7" ht="37.5" customHeight="1">
      <c r="A59" s="57"/>
      <c r="B59" s="28" t="s">
        <v>83</v>
      </c>
      <c r="C59" s="29" t="s">
        <v>33</v>
      </c>
      <c r="D59" s="29">
        <v>-5325</v>
      </c>
      <c r="E59" s="44">
        <f>E58-D58</f>
        <v>-2719</v>
      </c>
      <c r="F59" s="27">
        <f>F58-E58</f>
        <v>-4555</v>
      </c>
      <c r="G59" s="24"/>
    </row>
    <row r="60" spans="1:7" ht="23.25" customHeight="1">
      <c r="A60" s="58"/>
      <c r="B60" s="6" t="s">
        <v>44</v>
      </c>
      <c r="C60" s="7" t="s">
        <v>4</v>
      </c>
      <c r="D60" s="7">
        <v>98.4</v>
      </c>
      <c r="E60" s="7">
        <v>99.1</v>
      </c>
      <c r="F60" s="15">
        <v>98.6</v>
      </c>
      <c r="G60" s="24"/>
    </row>
    <row r="61" spans="1:7" ht="33" customHeight="1">
      <c r="A61" s="34" t="s">
        <v>45</v>
      </c>
      <c r="B61" s="16" t="s">
        <v>82</v>
      </c>
      <c r="C61" s="21" t="s">
        <v>33</v>
      </c>
      <c r="D61" s="49">
        <v>322833</v>
      </c>
      <c r="E61" s="49">
        <v>318670</v>
      </c>
      <c r="F61" s="49">
        <v>315174</v>
      </c>
      <c r="G61" s="30"/>
    </row>
    <row r="62" spans="1:7" ht="27" customHeight="1">
      <c r="A62" s="56" t="s">
        <v>46</v>
      </c>
      <c r="B62" s="12" t="s">
        <v>47</v>
      </c>
      <c r="C62" s="4" t="s">
        <v>33</v>
      </c>
      <c r="D62" s="4">
        <v>2771</v>
      </c>
      <c r="E62" s="4">
        <v>2631</v>
      </c>
      <c r="F62" s="23">
        <v>2383</v>
      </c>
      <c r="G62" s="10"/>
    </row>
    <row r="63" spans="1:7" ht="25.5" customHeight="1">
      <c r="A63" s="57"/>
      <c r="B63" s="6" t="s">
        <v>75</v>
      </c>
      <c r="C63" s="7" t="s">
        <v>4</v>
      </c>
      <c r="D63" s="7">
        <v>95.8</v>
      </c>
      <c r="E63" s="7">
        <v>94.9</v>
      </c>
      <c r="F63" s="11">
        <v>90.6</v>
      </c>
      <c r="G63" s="10"/>
    </row>
    <row r="64" spans="1:7" ht="34.5" customHeight="1">
      <c r="A64" s="58"/>
      <c r="B64" s="6" t="s">
        <v>48</v>
      </c>
      <c r="C64" s="7" t="s">
        <v>49</v>
      </c>
      <c r="D64" s="39">
        <v>8.6</v>
      </c>
      <c r="E64" s="39">
        <v>8.3000000000000007</v>
      </c>
      <c r="F64" s="15">
        <v>7.6</v>
      </c>
      <c r="G64" s="10"/>
    </row>
    <row r="65" spans="1:7" ht="27.75" customHeight="1">
      <c r="A65" s="56" t="s">
        <v>50</v>
      </c>
      <c r="B65" s="12" t="s">
        <v>51</v>
      </c>
      <c r="C65" s="4" t="s">
        <v>33</v>
      </c>
      <c r="D65" s="4">
        <v>5125</v>
      </c>
      <c r="E65" s="4">
        <v>5903</v>
      </c>
      <c r="F65" s="23">
        <v>4553</v>
      </c>
      <c r="G65" s="10"/>
    </row>
    <row r="66" spans="1:7" ht="21.75" customHeight="1">
      <c r="A66" s="57"/>
      <c r="B66" s="6" t="s">
        <v>75</v>
      </c>
      <c r="C66" s="7" t="s">
        <v>4</v>
      </c>
      <c r="D66" s="7">
        <v>120</v>
      </c>
      <c r="E66" s="7">
        <v>115.2</v>
      </c>
      <c r="F66" s="11">
        <v>77.099999999999994</v>
      </c>
      <c r="G66" s="10"/>
    </row>
    <row r="67" spans="1:7" ht="35.25" customHeight="1">
      <c r="A67" s="58"/>
      <c r="B67" s="6" t="s">
        <v>52</v>
      </c>
      <c r="C67" s="7" t="s">
        <v>49</v>
      </c>
      <c r="D67" s="7">
        <v>15.9</v>
      </c>
      <c r="E67" s="7">
        <v>18.5</v>
      </c>
      <c r="F67" s="11">
        <v>14.4</v>
      </c>
      <c r="G67" s="10"/>
    </row>
    <row r="68" spans="1:7" ht="35.25" customHeight="1">
      <c r="A68" s="56" t="s">
        <v>53</v>
      </c>
      <c r="B68" s="12" t="s">
        <v>54</v>
      </c>
      <c r="C68" s="4" t="s">
        <v>33</v>
      </c>
      <c r="D68" s="4">
        <v>-2354</v>
      </c>
      <c r="E68" s="4">
        <v>-3272</v>
      </c>
      <c r="F68" s="2">
        <v>-2170</v>
      </c>
      <c r="G68" s="10"/>
    </row>
    <row r="69" spans="1:7" ht="33" customHeight="1">
      <c r="A69" s="58"/>
      <c r="B69" s="8" t="s">
        <v>91</v>
      </c>
      <c r="C69" s="25" t="s">
        <v>49</v>
      </c>
      <c r="D69" s="25">
        <v>-7.3</v>
      </c>
      <c r="E69" s="25">
        <v>-10.199999999999999</v>
      </c>
      <c r="F69" s="30">
        <v>-6.8</v>
      </c>
      <c r="G69" s="10"/>
    </row>
    <row r="70" spans="1:7" ht="27" customHeight="1">
      <c r="A70" s="56" t="s">
        <v>55</v>
      </c>
      <c r="B70" s="12" t="s">
        <v>56</v>
      </c>
      <c r="C70" s="4" t="s">
        <v>33</v>
      </c>
      <c r="D70" s="23">
        <v>8479</v>
      </c>
      <c r="E70" s="23">
        <v>9838</v>
      </c>
      <c r="F70" s="23">
        <v>10638</v>
      </c>
      <c r="G70" s="10"/>
    </row>
    <row r="71" spans="1:7" ht="26.25" customHeight="1">
      <c r="A71" s="58"/>
      <c r="B71" s="6" t="s">
        <v>75</v>
      </c>
      <c r="C71" s="7" t="s">
        <v>4</v>
      </c>
      <c r="D71" s="7">
        <v>76.599999999999994</v>
      </c>
      <c r="E71" s="7">
        <v>116</v>
      </c>
      <c r="F71" s="11">
        <v>108.1</v>
      </c>
      <c r="G71" s="10"/>
    </row>
    <row r="72" spans="1:7" ht="27" customHeight="1">
      <c r="A72" s="56" t="s">
        <v>57</v>
      </c>
      <c r="B72" s="12" t="s">
        <v>58</v>
      </c>
      <c r="C72" s="4" t="s">
        <v>33</v>
      </c>
      <c r="D72" s="23">
        <v>11403</v>
      </c>
      <c r="E72" s="23">
        <v>9566</v>
      </c>
      <c r="F72" s="23">
        <v>13023</v>
      </c>
      <c r="G72" s="10"/>
    </row>
    <row r="73" spans="1:7" ht="22.5" customHeight="1">
      <c r="A73" s="58"/>
      <c r="B73" s="6" t="s">
        <v>75</v>
      </c>
      <c r="C73" s="7" t="s">
        <v>4</v>
      </c>
      <c r="D73" s="7">
        <v>83.7</v>
      </c>
      <c r="E73" s="7">
        <v>83.9</v>
      </c>
      <c r="F73" s="11">
        <v>136.1</v>
      </c>
      <c r="G73" s="10"/>
    </row>
    <row r="74" spans="1:7" ht="33" customHeight="1">
      <c r="A74" s="56" t="s">
        <v>59</v>
      </c>
      <c r="B74" s="12" t="s">
        <v>90</v>
      </c>
      <c r="C74" s="4" t="s">
        <v>33</v>
      </c>
      <c r="D74" s="23">
        <v>-2924</v>
      </c>
      <c r="E74" s="23">
        <v>272</v>
      </c>
      <c r="F74" s="23">
        <v>2385</v>
      </c>
      <c r="G74" s="10"/>
    </row>
    <row r="75" spans="1:7" ht="33" customHeight="1">
      <c r="A75" s="58"/>
      <c r="B75" s="8" t="s">
        <v>92</v>
      </c>
      <c r="C75" s="25" t="s">
        <v>49</v>
      </c>
      <c r="D75" s="48">
        <f>D74*1000/D61</f>
        <v>-9.0573144628956772</v>
      </c>
      <c r="E75" s="48">
        <f t="shared" ref="E75:F75" si="8">E74*1000/E61</f>
        <v>0.85354755703392227</v>
      </c>
      <c r="F75" s="48">
        <f t="shared" si="8"/>
        <v>7.5672485674579759</v>
      </c>
      <c r="G75" s="10"/>
    </row>
    <row r="76" spans="1:7" ht="25.5" customHeight="1">
      <c r="A76" s="56" t="s">
        <v>60</v>
      </c>
      <c r="B76" s="31" t="s">
        <v>61</v>
      </c>
      <c r="C76" s="32" t="s">
        <v>62</v>
      </c>
      <c r="D76" s="23">
        <v>1842</v>
      </c>
      <c r="E76" s="23">
        <v>2256</v>
      </c>
      <c r="F76" s="23">
        <v>2285</v>
      </c>
      <c r="G76" s="1"/>
    </row>
    <row r="77" spans="1:7" ht="25.5" customHeight="1">
      <c r="A77" s="58"/>
      <c r="B77" s="6" t="s">
        <v>75</v>
      </c>
      <c r="C77" s="7" t="s">
        <v>4</v>
      </c>
      <c r="D77" s="7">
        <v>78.099999999999994</v>
      </c>
      <c r="E77" s="7">
        <v>122.5</v>
      </c>
      <c r="F77" s="11">
        <v>101.3</v>
      </c>
      <c r="G77" s="10"/>
    </row>
    <row r="78" spans="1:7" ht="25.5" customHeight="1">
      <c r="A78" s="56" t="s">
        <v>63</v>
      </c>
      <c r="B78" s="33" t="s">
        <v>64</v>
      </c>
      <c r="C78" s="4" t="s">
        <v>62</v>
      </c>
      <c r="D78" s="4">
        <v>1571</v>
      </c>
      <c r="E78" s="4">
        <v>1606</v>
      </c>
      <c r="F78" s="23">
        <v>1529</v>
      </c>
      <c r="G78" s="1"/>
    </row>
    <row r="79" spans="1:7" ht="24" customHeight="1">
      <c r="A79" s="58"/>
      <c r="B79" s="6" t="s">
        <v>75</v>
      </c>
      <c r="C79" s="7" t="s">
        <v>4</v>
      </c>
      <c r="D79" s="7">
        <v>93.4</v>
      </c>
      <c r="E79" s="7">
        <v>102.2</v>
      </c>
      <c r="F79" s="11">
        <v>95.2</v>
      </c>
      <c r="G79" s="10"/>
    </row>
    <row r="80" spans="1:7" ht="64.5" customHeight="1">
      <c r="A80" s="56" t="s">
        <v>65</v>
      </c>
      <c r="B80" s="33" t="s">
        <v>81</v>
      </c>
      <c r="C80" s="4" t="s">
        <v>33</v>
      </c>
      <c r="D80" s="23">
        <v>182124</v>
      </c>
      <c r="E80" s="23">
        <v>180235</v>
      </c>
      <c r="F80" s="54" t="s">
        <v>96</v>
      </c>
      <c r="G80" s="65" t="s">
        <v>105</v>
      </c>
    </row>
    <row r="81" spans="1:8" ht="26.25" customHeight="1">
      <c r="A81" s="58"/>
      <c r="B81" s="6" t="s">
        <v>75</v>
      </c>
      <c r="C81" s="7" t="s">
        <v>4</v>
      </c>
      <c r="D81" s="7">
        <v>97.3</v>
      </c>
      <c r="E81" s="11">
        <v>99</v>
      </c>
      <c r="F81" s="11" t="s">
        <v>96</v>
      </c>
      <c r="G81" s="66"/>
    </row>
    <row r="83" spans="1:8" ht="39.75" customHeight="1">
      <c r="A83" s="62" t="s">
        <v>93</v>
      </c>
      <c r="B83" s="62"/>
      <c r="C83" s="62"/>
      <c r="D83" s="62"/>
      <c r="E83" s="62"/>
      <c r="F83" s="62"/>
      <c r="G83" s="62"/>
    </row>
    <row r="84" spans="1:8">
      <c r="A84" s="50" t="s">
        <v>99</v>
      </c>
      <c r="B84" s="50"/>
      <c r="C84" s="50"/>
      <c r="D84" s="50"/>
      <c r="E84" s="51"/>
      <c r="F84" s="50" t="s">
        <v>102</v>
      </c>
      <c r="G84" s="50"/>
      <c r="H84" s="43"/>
    </row>
    <row r="85" spans="1:8">
      <c r="A85" s="55" t="s">
        <v>100</v>
      </c>
      <c r="B85" s="55"/>
      <c r="C85" s="55"/>
      <c r="D85" s="55"/>
      <c r="E85" s="55"/>
      <c r="F85" s="55"/>
      <c r="G85" s="55"/>
    </row>
    <row r="86" spans="1:8">
      <c r="A86" s="55" t="s">
        <v>101</v>
      </c>
      <c r="B86" s="55"/>
      <c r="C86" s="55"/>
      <c r="D86" s="55"/>
      <c r="E86" s="55"/>
      <c r="F86" s="55"/>
      <c r="G86" s="55"/>
    </row>
  </sheetData>
  <mergeCells count="42">
    <mergeCell ref="A3:G3"/>
    <mergeCell ref="A29:A31"/>
    <mergeCell ref="A12:A13"/>
    <mergeCell ref="G26:G28"/>
    <mergeCell ref="G80:G81"/>
    <mergeCell ref="A14:A16"/>
    <mergeCell ref="A17:A19"/>
    <mergeCell ref="D5:F5"/>
    <mergeCell ref="G5:G6"/>
    <mergeCell ref="C5:C6"/>
    <mergeCell ref="B5:B6"/>
    <mergeCell ref="A5:A6"/>
    <mergeCell ref="A1:G1"/>
    <mergeCell ref="A62:A64"/>
    <mergeCell ref="A65:A67"/>
    <mergeCell ref="A68:A69"/>
    <mergeCell ref="A43:A45"/>
    <mergeCell ref="A46:A48"/>
    <mergeCell ref="A49:A50"/>
    <mergeCell ref="A51:A52"/>
    <mergeCell ref="A54:A55"/>
    <mergeCell ref="A58:A60"/>
    <mergeCell ref="A40:A42"/>
    <mergeCell ref="A7:A8"/>
    <mergeCell ref="A23:A25"/>
    <mergeCell ref="A20:A22"/>
    <mergeCell ref="A26:A28"/>
    <mergeCell ref="A2:G2"/>
    <mergeCell ref="A85:G85"/>
    <mergeCell ref="A86:G86"/>
    <mergeCell ref="A32:A34"/>
    <mergeCell ref="A35:A36"/>
    <mergeCell ref="A37:A39"/>
    <mergeCell ref="A70:A71"/>
    <mergeCell ref="G37:G39"/>
    <mergeCell ref="G43:G45"/>
    <mergeCell ref="A83:G83"/>
    <mergeCell ref="A80:A81"/>
    <mergeCell ref="A72:A73"/>
    <mergeCell ref="A74:A75"/>
    <mergeCell ref="A78:A79"/>
    <mergeCell ref="A76:A77"/>
  </mergeCells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Рожкова Татьяна Витальевна</dc:creator>
  <cp:lastModifiedBy>GA</cp:lastModifiedBy>
  <cp:lastPrinted>2023-04-26T07:41:27Z</cp:lastPrinted>
  <dcterms:created xsi:type="dcterms:W3CDTF">2023-03-21T08:21:16Z</dcterms:created>
  <dcterms:modified xsi:type="dcterms:W3CDTF">2023-04-27T08:23:28Z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