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ОТЧЁТЫ\2023\"/>
    </mc:Choice>
  </mc:AlternateContent>
  <xr:revisionPtr revIDLastSave="0" documentId="13_ncr:1_{EC78884F-E7CA-4F07-9A71-CF270533A6A1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91029"/>
</workbook>
</file>

<file path=xl/calcChain.xml><?xml version="1.0" encoding="utf-8"?>
<calcChain xmlns="http://schemas.openxmlformats.org/spreadsheetml/2006/main">
  <c r="E19" i="5" l="1"/>
  <c r="D19" i="5"/>
  <c r="E18" i="1"/>
  <c r="F9" i="1" l="1"/>
  <c r="E38" i="5"/>
  <c r="D38" i="5"/>
  <c r="E35" i="5"/>
  <c r="D35" i="5"/>
  <c r="E21" i="5"/>
  <c r="E6" i="5" s="1"/>
  <c r="D21" i="5"/>
  <c r="D6" i="5" s="1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D18" i="1"/>
  <c r="F13" i="1"/>
  <c r="F8" i="1"/>
  <c r="E13" i="1" l="1"/>
  <c r="D13" i="1"/>
  <c r="E9" i="1"/>
  <c r="D9" i="1"/>
  <c r="F10" i="1" s="1"/>
  <c r="F14" i="1" l="1"/>
  <c r="E17" i="1"/>
  <c r="D17" i="1"/>
  <c r="F18" i="1" l="1"/>
</calcChain>
</file>

<file path=xl/sharedStrings.xml><?xml version="1.0" encoding="utf-8"?>
<sst xmlns="http://schemas.openxmlformats.org/spreadsheetml/2006/main" count="242" uniqueCount="160">
  <si>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</si>
  <si>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</si>
  <si>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</si>
  <si>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</si>
  <si>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</si>
  <si>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</si>
  <si>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</si>
  <si>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</si>
  <si>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</si>
  <si>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</si>
  <si>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</si>
  <si>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</si>
  <si>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</si>
  <si>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</si>
  <si>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</si>
  <si>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</si>
  <si>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</si>
  <si>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</si>
  <si>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</si>
  <si>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</si>
  <si>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</si>
  <si>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</si>
  <si>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</si>
  <si>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</si>
  <si>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</si>
  <si>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</si>
  <si>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</si>
  <si>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</si>
  <si>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</si>
  <si>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</si>
  <si>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</si>
  <si>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</si>
  <si>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</si>
  <si>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</si>
  <si>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</si>
  <si>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</si>
  <si>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</si>
  <si>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</si>
  <si>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</si>
  <si>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</si>
  <si>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</si>
  <si>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</si>
  <si>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</si>
  <si>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</si>
  <si>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</si>
  <si>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</si>
  <si>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</si>
  <si>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</si>
  <si>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</si>
  <si>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</si>
  <si>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</si>
  <si>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</si>
  <si>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</si>
  <si>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</si>
  <si>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</si>
  <si>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</si>
  <si>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</si>
  <si>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</si>
  <si>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</si>
  <si>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</si>
  <si>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</si>
  <si>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</si>
  <si>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</si>
  <si>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</si>
  <si>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</si>
  <si>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</si>
  <si>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</si>
  <si>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</si>
  <si>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</si>
  <si>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</si>
  <si>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</si>
  <si>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</si>
  <si>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</si>
  <si>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</si>
  <si>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</si>
  <si>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</si>
  <si>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</si>
  <si>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</si>
  <si>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</si>
  <si>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</si>
  <si>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</si>
  <si>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</si>
  <si>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</si>
  <si>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</si>
  <si>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</si>
  <si>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</si>
  <si>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</si>
  <si>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</si>
  <si>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</si>
  <si>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</si>
  <si>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</si>
  <si>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</si>
  <si>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</si>
  <si>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</si>
  <si>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</si>
  <si>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</si>
  <si>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</si>
  <si>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</si>
  <si>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</si>
  <si>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</si>
  <si>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</si>
  <si>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</si>
  <si>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</si>
  <si>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</si>
  <si>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</si>
  <si>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</si>
  <si>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</si>
  <si>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</si>
  <si>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</si>
  <si>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</si>
  <si>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</si>
  <si>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</si>
  <si>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</si>
  <si>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</si>
  <si>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</si>
  <si>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</si>
  <si>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</si>
  <si>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</si>
  <si>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</si>
  <si>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</si>
  <si>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</si>
  <si>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</si>
  <si>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</si>
  <si>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</si>
  <si>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</si>
  <si>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</si>
  <si>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</si>
  <si>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</si>
  <si>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</si>
  <si>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</si>
  <si>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</si>
  <si>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</si>
  <si>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</si>
  <si>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</si>
  <si>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</si>
  <si>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</si>
  <si>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</si>
  <si>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</si>
  <si>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</si>
  <si>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</si>
  <si>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</si>
  <si>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</si>
  <si>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</si>
  <si>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</si>
  <si>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</si>
  <si>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</si>
  <si>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</si>
  <si>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</si>
  <si>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</si>
  <si>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</si>
  <si>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</si>
  <si>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</si>
  <si>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</si>
  <si>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</si>
  <si>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</si>
  <si>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</si>
  <si>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городское поселение город Боровичи</t>
  </si>
  <si>
    <t>повлияло отрициательно</t>
  </si>
  <si>
    <t>в апреле 2023 года получен бюджетный кредит на пополнение остатка средств на едином счете бюджета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</si>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</sst>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164" fontId="1" fillId="0" borderId="6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9" fontId="1" fillId="0" borderId="1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8" fillId="0" borderId="0" xfId="1" applyFont="1" applyAlignment="1">
      <alignment horizontal="center"/>
    </xf>
    <xf numFmtId="164" fontId="1" fillId="0" borderId="6" xfId="0" applyNumberFormat="1" applyFont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Border="1"/>
    <xf numFmtId="164" fontId="1" fillId="2" borderId="4" xfId="0" applyNumberFormat="1" applyFont="1" applyFill="1" applyBorder="1"/>
    <xf numFmtId="0" fontId="5" fillId="2" borderId="10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5" xfId="1" applyFont="1" applyBorder="1" applyAlignment="1">
      <alignment vertical="center" wrapText="1"/>
    </xf>
    <xf numFmtId="0" fontId="15" fillId="0" borderId="15" xfId="1" applyFont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 applyProtection="1">
      <alignment horizontal="center"/>
      <protection locked="0"/>
    </xf>
    <xf numFmtId="0" fontId="16" fillId="0" borderId="0" xfId="1" applyFont="1"/>
    <xf numFmtId="0" fontId="13" fillId="0" borderId="1" xfId="1" applyFont="1" applyBorder="1" applyAlignment="1">
      <alignment wrapText="1"/>
    </xf>
    <xf numFmtId="0" fontId="17" fillId="0" borderId="1" xfId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31" workbookViewId="0">
      <selection activeCell="D30" sqref="D30:E30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90" t="s">
        <v>105</v>
      </c>
      <c r="C1" s="90"/>
      <c r="D1" s="90"/>
      <c r="E1" s="90"/>
      <c r="F1" s="90"/>
    </row>
    <row r="2" spans="1:6" ht="19.5" customHeight="1" x14ac:dyDescent="0.35">
      <c r="B2" s="89" t="s">
        <v>156</v>
      </c>
      <c r="C2" s="89"/>
      <c r="D2" s="89"/>
      <c r="E2" s="89"/>
    </row>
    <row r="3" spans="1:6" ht="14.25" customHeight="1" x14ac:dyDescent="0.25">
      <c r="B3" s="88" t="s">
        <v>23</v>
      </c>
      <c r="C3" s="88"/>
      <c r="D3" s="88"/>
      <c r="E3" s="88"/>
    </row>
    <row r="4" spans="1:6" ht="18.75" customHeight="1" x14ac:dyDescent="0.3">
      <c r="B4" s="95" t="s">
        <v>22</v>
      </c>
      <c r="C4" s="95"/>
      <c r="D4" s="95"/>
      <c r="E4" s="95"/>
    </row>
    <row r="6" spans="1:6" ht="15" customHeight="1" x14ac:dyDescent="0.25">
      <c r="A6" s="93" t="s">
        <v>24</v>
      </c>
      <c r="B6" s="93" t="s">
        <v>1</v>
      </c>
      <c r="C6" s="93" t="s">
        <v>2</v>
      </c>
      <c r="D6" s="96" t="s">
        <v>10</v>
      </c>
      <c r="E6" s="96"/>
      <c r="F6" s="93" t="s">
        <v>25</v>
      </c>
    </row>
    <row r="7" spans="1:6" ht="27.75" customHeight="1" thickBot="1" x14ac:dyDescent="0.3">
      <c r="A7" s="94"/>
      <c r="B7" s="94"/>
      <c r="C7" s="94"/>
      <c r="D7" s="8" t="s">
        <v>106</v>
      </c>
      <c r="E7" s="8" t="s">
        <v>107</v>
      </c>
      <c r="F7" s="94"/>
    </row>
    <row r="8" spans="1:6" ht="37.5" customHeight="1" thickBot="1" x14ac:dyDescent="0.3">
      <c r="A8" s="20" t="s">
        <v>31</v>
      </c>
      <c r="B8" s="9" t="s">
        <v>4</v>
      </c>
      <c r="C8" s="10" t="s">
        <v>3</v>
      </c>
      <c r="D8" s="31">
        <v>48.3</v>
      </c>
      <c r="E8" s="31">
        <v>47.4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0" t="s">
        <v>33</v>
      </c>
      <c r="B9" s="9" t="s">
        <v>11</v>
      </c>
      <c r="C9" s="10" t="s">
        <v>0</v>
      </c>
      <c r="D9" s="13">
        <f>D11+D12</f>
        <v>607287.9</v>
      </c>
      <c r="E9" s="13">
        <f t="shared" ref="E9" si="0">E11+E12</f>
        <v>569603.19999999995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2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2" t="s">
        <v>35</v>
      </c>
      <c r="B11" s="2" t="s">
        <v>16</v>
      </c>
      <c r="C11" s="5" t="s">
        <v>0</v>
      </c>
      <c r="D11" s="32">
        <v>178009.7</v>
      </c>
      <c r="E11" s="32">
        <v>201583.1</v>
      </c>
      <c r="F11" s="16"/>
    </row>
    <row r="12" spans="1:6" ht="15.75" customHeight="1" thickBot="1" x14ac:dyDescent="0.3">
      <c r="A12" s="21" t="s">
        <v>37</v>
      </c>
      <c r="B12" s="11" t="s">
        <v>17</v>
      </c>
      <c r="C12" s="12" t="s">
        <v>0</v>
      </c>
      <c r="D12" s="33">
        <v>429278.2</v>
      </c>
      <c r="E12" s="33">
        <v>368020.1</v>
      </c>
      <c r="F12" s="17"/>
    </row>
    <row r="13" spans="1:6" ht="34.5" customHeight="1" x14ac:dyDescent="0.25">
      <c r="A13" s="20" t="s">
        <v>38</v>
      </c>
      <c r="B13" s="9" t="s">
        <v>5</v>
      </c>
      <c r="C13" s="10" t="s">
        <v>0</v>
      </c>
      <c r="D13" s="13">
        <f>D15+D16</f>
        <v>612658.1</v>
      </c>
      <c r="E13" s="13">
        <f t="shared" ref="E13" si="1">E15+E16</f>
        <v>524904.6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2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2" t="s">
        <v>39</v>
      </c>
      <c r="B15" s="2" t="s">
        <v>18</v>
      </c>
      <c r="C15" s="5" t="s">
        <v>0</v>
      </c>
      <c r="D15" s="32">
        <v>421406.2</v>
      </c>
      <c r="E15" s="32">
        <v>337924.2</v>
      </c>
      <c r="F15" s="16"/>
    </row>
    <row r="16" spans="1:6" ht="15.75" thickBot="1" x14ac:dyDescent="0.3">
      <c r="A16" s="21" t="s">
        <v>40</v>
      </c>
      <c r="B16" s="11" t="s">
        <v>19</v>
      </c>
      <c r="C16" s="12" t="s">
        <v>0</v>
      </c>
      <c r="D16" s="33">
        <v>191251.9</v>
      </c>
      <c r="E16" s="33">
        <v>186980.4</v>
      </c>
      <c r="F16" s="17"/>
    </row>
    <row r="17" spans="1:8" ht="39" customHeight="1" x14ac:dyDescent="0.25">
      <c r="A17" s="20" t="s">
        <v>43</v>
      </c>
      <c r="B17" s="9" t="s">
        <v>6</v>
      </c>
      <c r="C17" s="10" t="s">
        <v>0</v>
      </c>
      <c r="D17" s="13">
        <f>D9-D13</f>
        <v>-5370.1999999999534</v>
      </c>
      <c r="E17" s="13">
        <f t="shared" ref="E17" si="2">E9-E13</f>
        <v>44698.599999999977</v>
      </c>
      <c r="F17" s="14"/>
    </row>
    <row r="18" spans="1:8" ht="51" customHeight="1" x14ac:dyDescent="0.25">
      <c r="A18" s="22" t="s">
        <v>44</v>
      </c>
      <c r="B18" s="2" t="s">
        <v>7</v>
      </c>
      <c r="C18" s="5" t="s">
        <v>0</v>
      </c>
      <c r="D18" s="6">
        <f>D20+D21+D22+D23+D24</f>
        <v>5370.2</v>
      </c>
      <c r="E18" s="6">
        <f>E20+E21+E22+E23+E24</f>
        <v>-44698.6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35"/>
      <c r="B19" s="57" t="s">
        <v>21</v>
      </c>
      <c r="C19" s="36"/>
      <c r="D19" s="60"/>
      <c r="E19" s="60"/>
      <c r="F19" s="23"/>
    </row>
    <row r="20" spans="1:8" ht="38.25" customHeight="1" x14ac:dyDescent="0.25">
      <c r="A20" s="20" t="s">
        <v>45</v>
      </c>
      <c r="B20" s="9" t="s">
        <v>8</v>
      </c>
      <c r="C20" s="10" t="s">
        <v>0</v>
      </c>
      <c r="D20" s="56">
        <v>8900</v>
      </c>
      <c r="E20" s="56">
        <v>-54900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2" t="s">
        <v>46</v>
      </c>
      <c r="B21" s="2" t="s">
        <v>108</v>
      </c>
      <c r="C21" s="5" t="s">
        <v>0</v>
      </c>
      <c r="D21" s="59">
        <v>0</v>
      </c>
      <c r="E21" s="59">
        <v>54900</v>
      </c>
      <c r="F21" s="15"/>
    </row>
    <row r="22" spans="1:8" ht="58.5" customHeight="1" x14ac:dyDescent="0.25">
      <c r="A22" s="22" t="s">
        <v>47</v>
      </c>
      <c r="B22" s="2" t="s">
        <v>14</v>
      </c>
      <c r="C22" s="5" t="s">
        <v>0</v>
      </c>
      <c r="D22" s="32">
        <v>0</v>
      </c>
      <c r="E22" s="32">
        <v>0</v>
      </c>
      <c r="F22" s="15"/>
    </row>
    <row r="23" spans="1:8" x14ac:dyDescent="0.25">
      <c r="A23" s="22" t="s">
        <v>48</v>
      </c>
      <c r="B23" s="2" t="s">
        <v>13</v>
      </c>
      <c r="C23" s="5" t="s">
        <v>0</v>
      </c>
      <c r="D23" s="32">
        <v>0</v>
      </c>
      <c r="E23" s="32">
        <v>0</v>
      </c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1" t="s">
        <v>49</v>
      </c>
      <c r="B24" s="24" t="s">
        <v>9</v>
      </c>
      <c r="C24" s="12" t="s">
        <v>0</v>
      </c>
      <c r="D24" s="33">
        <v>-3529.8</v>
      </c>
      <c r="E24" s="33">
        <v>-44698.6</v>
      </c>
      <c r="F24" s="61"/>
    </row>
    <row r="25" spans="1:8" ht="55.5" customHeight="1" x14ac:dyDescent="0.25">
      <c r="A25" s="38" t="s">
        <v>50</v>
      </c>
      <c r="B25" s="39" t="s">
        <v>12</v>
      </c>
      <c r="C25" s="40" t="s">
        <v>0</v>
      </c>
      <c r="D25" s="58">
        <v>54900</v>
      </c>
      <c r="E25" s="58">
        <v>54900</v>
      </c>
      <c r="F25" s="54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2"/>
      <c r="B26" s="3" t="s">
        <v>21</v>
      </c>
      <c r="C26" s="5"/>
      <c r="D26" s="32"/>
      <c r="E26" s="32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2" t="s">
        <v>51</v>
      </c>
      <c r="B27" s="3" t="s">
        <v>26</v>
      </c>
      <c r="C27" s="4" t="s">
        <v>0</v>
      </c>
      <c r="D27" s="32">
        <v>0</v>
      </c>
      <c r="E27" s="32">
        <v>54900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2" t="s">
        <v>52</v>
      </c>
      <c r="B28" s="3" t="s">
        <v>27</v>
      </c>
      <c r="C28" s="4" t="s">
        <v>0</v>
      </c>
      <c r="D28" s="32">
        <v>54900</v>
      </c>
      <c r="E28" s="32">
        <v>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35" t="s">
        <v>53</v>
      </c>
      <c r="B29" s="57" t="s">
        <v>65</v>
      </c>
      <c r="C29" s="62" t="s">
        <v>0</v>
      </c>
      <c r="D29" s="37">
        <v>0</v>
      </c>
      <c r="E29" s="37">
        <v>0</v>
      </c>
      <c r="F29" s="23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0" t="s">
        <v>54</v>
      </c>
      <c r="B30" s="9" t="s">
        <v>145</v>
      </c>
      <c r="C30" s="63" t="s">
        <v>113</v>
      </c>
      <c r="D30" s="91" t="s">
        <v>157</v>
      </c>
      <c r="E30" s="91"/>
      <c r="F30" s="14"/>
    </row>
    <row r="31" spans="1:8" ht="83.25" customHeight="1" thickBot="1" x14ac:dyDescent="0.3">
      <c r="A31" s="21" t="s">
        <v>55</v>
      </c>
      <c r="B31" s="11" t="s">
        <v>146</v>
      </c>
      <c r="C31" s="64"/>
      <c r="D31" s="92" t="s">
        <v>158</v>
      </c>
      <c r="E31" s="92"/>
      <c r="F31" s="53" t="s">
        <v>114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zoomScaleNormal="100" workbookViewId="0">
      <selection activeCell="A28" sqref="A28:E34"/>
    </sheetView>
  </sheetViews>
  <sheetFormatPr defaultRowHeight="18.75" x14ac:dyDescent="0.3"/>
  <cols>
    <col min="1" max="1" width="9" style="52" customWidth="1"/>
    <col min="2" max="2" width="79.42578125" style="45" customWidth="1"/>
    <col min="3" max="3" width="11.5703125" style="48" customWidth="1"/>
    <col min="4" max="4" width="8.85546875" style="45" customWidth="1"/>
    <col min="5" max="5" width="9.7109375" style="45" customWidth="1"/>
    <col min="6" max="16384" width="9.140625" style="45"/>
  </cols>
  <sheetData>
    <row r="1" spans="1:6" ht="17.25" customHeight="1" x14ac:dyDescent="0.3">
      <c r="A1" s="95" t="s">
        <v>116</v>
      </c>
      <c r="B1" s="95"/>
      <c r="C1" s="95"/>
      <c r="D1" s="95"/>
      <c r="E1" s="65"/>
      <c r="F1" s="65"/>
    </row>
    <row r="2" spans="1:6" ht="7.5" hidden="1" customHeight="1" x14ac:dyDescent="0.3">
      <c r="A2" s="97"/>
      <c r="B2" s="97"/>
      <c r="C2" s="97"/>
      <c r="D2" s="97"/>
      <c r="E2" s="97"/>
    </row>
    <row r="3" spans="1:6" ht="27" customHeight="1" x14ac:dyDescent="0.3">
      <c r="A3" s="98" t="s">
        <v>24</v>
      </c>
      <c r="B3" s="99" t="s">
        <v>1</v>
      </c>
      <c r="C3" s="100" t="s">
        <v>117</v>
      </c>
      <c r="D3" s="101" t="s">
        <v>66</v>
      </c>
      <c r="E3" s="102"/>
    </row>
    <row r="4" spans="1:6" s="55" customFormat="1" ht="21.75" customHeight="1" x14ac:dyDescent="0.3">
      <c r="A4" s="98"/>
      <c r="B4" s="99"/>
      <c r="C4" s="100"/>
      <c r="D4" s="66" t="s">
        <v>118</v>
      </c>
      <c r="E4" s="66" t="s">
        <v>107</v>
      </c>
    </row>
    <row r="5" spans="1:6" s="55" customFormat="1" ht="21.75" customHeight="1" x14ac:dyDescent="0.3">
      <c r="A5" s="67" t="s">
        <v>67</v>
      </c>
      <c r="B5" s="68" t="s">
        <v>68</v>
      </c>
      <c r="C5" s="69"/>
      <c r="D5" s="70"/>
      <c r="E5" s="70"/>
    </row>
    <row r="6" spans="1:6" x14ac:dyDescent="0.3">
      <c r="A6" s="71" t="s">
        <v>69</v>
      </c>
      <c r="B6" s="72" t="s">
        <v>119</v>
      </c>
      <c r="C6" s="66" t="s">
        <v>0</v>
      </c>
      <c r="D6" s="73">
        <f>D7+D16+D21</f>
        <v>607287.89999999991</v>
      </c>
      <c r="E6" s="73">
        <f>E7+E16+E21</f>
        <v>569603.19999999995</v>
      </c>
    </row>
    <row r="7" spans="1:6" x14ac:dyDescent="0.3">
      <c r="A7" s="71" t="s">
        <v>70</v>
      </c>
      <c r="B7" s="72" t="s">
        <v>71</v>
      </c>
      <c r="C7" s="66" t="s">
        <v>0</v>
      </c>
      <c r="D7" s="74">
        <v>158322.20000000001</v>
      </c>
      <c r="E7" s="74">
        <v>181654.5</v>
      </c>
    </row>
    <row r="8" spans="1:6" ht="13.5" customHeight="1" x14ac:dyDescent="0.3">
      <c r="A8" s="71"/>
      <c r="B8" s="75" t="s">
        <v>21</v>
      </c>
      <c r="C8" s="66"/>
      <c r="D8" s="74"/>
      <c r="E8" s="74"/>
    </row>
    <row r="9" spans="1:6" ht="21.75" customHeight="1" x14ac:dyDescent="0.3">
      <c r="A9" s="76" t="s">
        <v>72</v>
      </c>
      <c r="B9" s="75" t="s">
        <v>102</v>
      </c>
      <c r="C9" s="77" t="s">
        <v>0</v>
      </c>
      <c r="D9" s="74">
        <v>100051.2</v>
      </c>
      <c r="E9" s="74">
        <v>120867.7</v>
      </c>
    </row>
    <row r="10" spans="1:6" x14ac:dyDescent="0.3">
      <c r="A10" s="76" t="s">
        <v>73</v>
      </c>
      <c r="B10" s="75" t="s">
        <v>120</v>
      </c>
      <c r="C10" s="77" t="s">
        <v>0</v>
      </c>
      <c r="D10" s="78">
        <v>0</v>
      </c>
      <c r="E10" s="78">
        <v>0</v>
      </c>
    </row>
    <row r="11" spans="1:6" ht="30" customHeight="1" x14ac:dyDescent="0.3">
      <c r="A11" s="76"/>
      <c r="B11" s="75" t="s">
        <v>121</v>
      </c>
      <c r="C11" s="77" t="s">
        <v>0</v>
      </c>
      <c r="D11" s="78">
        <v>0</v>
      </c>
      <c r="E11" s="78">
        <v>0</v>
      </c>
    </row>
    <row r="12" spans="1:6" x14ac:dyDescent="0.3">
      <c r="A12" s="76" t="s">
        <v>74</v>
      </c>
      <c r="B12" s="75" t="s">
        <v>75</v>
      </c>
      <c r="C12" s="77" t="s">
        <v>0</v>
      </c>
      <c r="D12" s="78">
        <v>20317.8</v>
      </c>
      <c r="E12" s="78">
        <v>22518.400000000001</v>
      </c>
    </row>
    <row r="13" spans="1:6" x14ac:dyDescent="0.3">
      <c r="A13" s="76" t="s">
        <v>76</v>
      </c>
      <c r="B13" s="75" t="s">
        <v>77</v>
      </c>
      <c r="C13" s="77" t="s">
        <v>0</v>
      </c>
      <c r="D13" s="78">
        <v>30455.4</v>
      </c>
      <c r="E13" s="78">
        <v>29478</v>
      </c>
    </row>
    <row r="14" spans="1:6" ht="30.75" customHeight="1" x14ac:dyDescent="0.3">
      <c r="A14" s="71" t="s">
        <v>78</v>
      </c>
      <c r="B14" s="72" t="s">
        <v>122</v>
      </c>
      <c r="C14" s="66" t="s">
        <v>103</v>
      </c>
      <c r="D14" s="78">
        <v>0</v>
      </c>
      <c r="E14" s="78">
        <v>0</v>
      </c>
    </row>
    <row r="15" spans="1:6" x14ac:dyDescent="0.3">
      <c r="A15" s="71"/>
      <c r="B15" s="79" t="s">
        <v>104</v>
      </c>
      <c r="C15" s="77" t="s">
        <v>0</v>
      </c>
      <c r="D15" s="78">
        <v>0</v>
      </c>
      <c r="E15" s="78">
        <v>0</v>
      </c>
    </row>
    <row r="16" spans="1:6" x14ac:dyDescent="0.3">
      <c r="A16" s="71" t="s">
        <v>83</v>
      </c>
      <c r="B16" s="72" t="s">
        <v>79</v>
      </c>
      <c r="C16" s="66" t="s">
        <v>0</v>
      </c>
      <c r="D16" s="74">
        <v>19687.5</v>
      </c>
      <c r="E16" s="74">
        <v>19928.599999999999</v>
      </c>
    </row>
    <row r="17" spans="1:5" ht="12.75" customHeight="1" x14ac:dyDescent="0.3">
      <c r="A17" s="71"/>
      <c r="B17" s="80" t="s">
        <v>21</v>
      </c>
      <c r="C17" s="66"/>
      <c r="D17" s="74"/>
      <c r="E17" s="74"/>
    </row>
    <row r="18" spans="1:5" ht="37.5" customHeight="1" x14ac:dyDescent="0.3">
      <c r="A18" s="76" t="s">
        <v>123</v>
      </c>
      <c r="B18" s="79" t="s">
        <v>80</v>
      </c>
      <c r="C18" s="77" t="s">
        <v>0</v>
      </c>
      <c r="D18" s="78">
        <v>13786.8</v>
      </c>
      <c r="E18" s="78">
        <v>11684.8</v>
      </c>
    </row>
    <row r="19" spans="1:5" ht="45.75" customHeight="1" x14ac:dyDescent="0.3">
      <c r="A19" s="71"/>
      <c r="B19" s="79" t="s">
        <v>81</v>
      </c>
      <c r="C19" s="77" t="s">
        <v>0</v>
      </c>
      <c r="D19" s="78">
        <f>9293.82+170.05</f>
        <v>9463.869999999999</v>
      </c>
      <c r="E19" s="78">
        <f>7695.08+9.97</f>
        <v>7705.05</v>
      </c>
    </row>
    <row r="20" spans="1:5" ht="21" customHeight="1" x14ac:dyDescent="0.3">
      <c r="A20" s="76" t="s">
        <v>124</v>
      </c>
      <c r="B20" s="79" t="s">
        <v>82</v>
      </c>
      <c r="C20" s="77" t="s">
        <v>0</v>
      </c>
      <c r="D20" s="78">
        <v>2228.9</v>
      </c>
      <c r="E20" s="78">
        <v>4988</v>
      </c>
    </row>
    <row r="21" spans="1:5" ht="30" x14ac:dyDescent="0.3">
      <c r="A21" s="71" t="s">
        <v>84</v>
      </c>
      <c r="B21" s="81" t="s">
        <v>125</v>
      </c>
      <c r="C21" s="66" t="s">
        <v>0</v>
      </c>
      <c r="D21" s="73">
        <f>D23+D25+D26+D27</f>
        <v>429278.19999999995</v>
      </c>
      <c r="E21" s="73">
        <f>E23+E25+E26+E27</f>
        <v>368020.1</v>
      </c>
    </row>
    <row r="22" spans="1:5" ht="14.25" customHeight="1" x14ac:dyDescent="0.3">
      <c r="A22" s="71"/>
      <c r="B22" s="82" t="s">
        <v>15</v>
      </c>
      <c r="C22" s="66"/>
      <c r="D22" s="74"/>
      <c r="E22" s="74"/>
    </row>
    <row r="23" spans="1:5" ht="15.75" customHeight="1" x14ac:dyDescent="0.3">
      <c r="A23" s="76" t="s">
        <v>126</v>
      </c>
      <c r="B23" s="75" t="s">
        <v>127</v>
      </c>
      <c r="C23" s="77" t="s">
        <v>0</v>
      </c>
      <c r="D23" s="74">
        <v>440528.1</v>
      </c>
      <c r="E23" s="74">
        <v>376227.5</v>
      </c>
    </row>
    <row r="24" spans="1:5" ht="15.75" customHeight="1" x14ac:dyDescent="0.3">
      <c r="A24" s="76"/>
      <c r="B24" s="80" t="s">
        <v>128</v>
      </c>
      <c r="C24" s="77" t="s">
        <v>0</v>
      </c>
      <c r="D24" s="74">
        <v>1</v>
      </c>
      <c r="E24" s="74">
        <v>1</v>
      </c>
    </row>
    <row r="25" spans="1:5" ht="18.75" customHeight="1" x14ac:dyDescent="0.3">
      <c r="A25" s="76" t="s">
        <v>129</v>
      </c>
      <c r="B25" s="75" t="s">
        <v>130</v>
      </c>
      <c r="C25" s="77" t="s">
        <v>0</v>
      </c>
      <c r="D25" s="78"/>
      <c r="E25" s="78"/>
    </row>
    <row r="26" spans="1:5" ht="28.5" customHeight="1" x14ac:dyDescent="0.3">
      <c r="A26" s="76" t="s">
        <v>131</v>
      </c>
      <c r="B26" s="75" t="s">
        <v>132</v>
      </c>
      <c r="C26" s="77" t="s">
        <v>0</v>
      </c>
      <c r="D26" s="78">
        <v>3.3</v>
      </c>
      <c r="E26" s="78">
        <v>654.29999999999995</v>
      </c>
    </row>
    <row r="27" spans="1:5" ht="30.75" customHeight="1" x14ac:dyDescent="0.3">
      <c r="A27" s="76" t="s">
        <v>133</v>
      </c>
      <c r="B27" s="75" t="s">
        <v>134</v>
      </c>
      <c r="C27" s="77" t="s">
        <v>0</v>
      </c>
      <c r="D27" s="78">
        <v>-11253.2</v>
      </c>
      <c r="E27" s="78">
        <v>-8861.7000000000007</v>
      </c>
    </row>
    <row r="28" spans="1:5" s="85" customFormat="1" ht="32.25" customHeight="1" x14ac:dyDescent="0.3">
      <c r="A28" s="71" t="s">
        <v>86</v>
      </c>
      <c r="B28" s="86" t="s">
        <v>135</v>
      </c>
      <c r="C28" s="66" t="s">
        <v>0</v>
      </c>
      <c r="D28" s="74">
        <v>9718.7999999999993</v>
      </c>
      <c r="E28" s="74">
        <v>10680.8</v>
      </c>
    </row>
    <row r="29" spans="1:5" s="85" customFormat="1" ht="21" customHeight="1" x14ac:dyDescent="0.3">
      <c r="A29" s="76"/>
      <c r="B29" s="75" t="s">
        <v>85</v>
      </c>
      <c r="C29" s="77" t="s">
        <v>0</v>
      </c>
      <c r="D29" s="78" t="s">
        <v>159</v>
      </c>
      <c r="E29" s="78" t="s">
        <v>159</v>
      </c>
    </row>
    <row r="30" spans="1:5" s="85" customFormat="1" ht="33.75" customHeight="1" x14ac:dyDescent="0.3">
      <c r="A30" s="71" t="s">
        <v>87</v>
      </c>
      <c r="B30" s="86" t="s">
        <v>88</v>
      </c>
      <c r="C30" s="66" t="s">
        <v>0</v>
      </c>
      <c r="D30" s="74">
        <v>0</v>
      </c>
      <c r="E30" s="74">
        <v>10000</v>
      </c>
    </row>
    <row r="31" spans="1:5" s="85" customFormat="1" ht="45.75" x14ac:dyDescent="0.3">
      <c r="A31" s="71" t="s">
        <v>89</v>
      </c>
      <c r="B31" s="86" t="s">
        <v>136</v>
      </c>
      <c r="C31" s="66" t="s">
        <v>0</v>
      </c>
      <c r="D31" s="74">
        <v>17205.900000000001</v>
      </c>
      <c r="E31" s="74">
        <v>20528.2</v>
      </c>
    </row>
    <row r="32" spans="1:5" s="85" customFormat="1" x14ac:dyDescent="0.3">
      <c r="A32" s="76"/>
      <c r="B32" s="75" t="s">
        <v>90</v>
      </c>
      <c r="C32" s="77" t="s">
        <v>0</v>
      </c>
      <c r="D32" s="78">
        <v>8350.2000000000007</v>
      </c>
      <c r="E32" s="78">
        <v>6503.7</v>
      </c>
    </row>
    <row r="33" spans="1:5" s="85" customFormat="1" ht="33.75" customHeight="1" x14ac:dyDescent="0.3">
      <c r="A33" s="71" t="s">
        <v>91</v>
      </c>
      <c r="B33" s="72" t="s">
        <v>93</v>
      </c>
      <c r="C33" s="66" t="s">
        <v>0</v>
      </c>
      <c r="D33" s="74">
        <v>521.1</v>
      </c>
      <c r="E33" s="74">
        <v>205.3</v>
      </c>
    </row>
    <row r="34" spans="1:5" s="85" customFormat="1" ht="44.25" customHeight="1" x14ac:dyDescent="0.3">
      <c r="A34" s="71" t="s">
        <v>92</v>
      </c>
      <c r="B34" s="72" t="s">
        <v>137</v>
      </c>
      <c r="C34" s="66" t="s">
        <v>0</v>
      </c>
      <c r="D34" s="74">
        <v>14605.9</v>
      </c>
      <c r="E34" s="74">
        <v>1281.0999999999999</v>
      </c>
    </row>
    <row r="35" spans="1:5" ht="34.5" customHeight="1" x14ac:dyDescent="0.3">
      <c r="A35" s="71" t="s">
        <v>94</v>
      </c>
      <c r="B35" s="72" t="s">
        <v>138</v>
      </c>
      <c r="C35" s="66" t="s">
        <v>0</v>
      </c>
      <c r="D35" s="73">
        <f>D36+D37</f>
        <v>16929</v>
      </c>
      <c r="E35" s="73">
        <f>E36+E37</f>
        <v>19112</v>
      </c>
    </row>
    <row r="36" spans="1:5" s="46" customFormat="1" ht="18" customHeight="1" x14ac:dyDescent="0.3">
      <c r="A36" s="76" t="s">
        <v>139</v>
      </c>
      <c r="B36" s="75" t="s">
        <v>97</v>
      </c>
      <c r="C36" s="77" t="s">
        <v>0</v>
      </c>
      <c r="D36" s="78">
        <v>10746</v>
      </c>
      <c r="E36" s="78">
        <v>12596</v>
      </c>
    </row>
    <row r="37" spans="1:5" s="46" customFormat="1" x14ac:dyDescent="0.3">
      <c r="A37" s="76" t="s">
        <v>140</v>
      </c>
      <c r="B37" s="75" t="s">
        <v>98</v>
      </c>
      <c r="C37" s="77" t="s">
        <v>0</v>
      </c>
      <c r="D37" s="78">
        <v>6183</v>
      </c>
      <c r="E37" s="78">
        <v>6516</v>
      </c>
    </row>
    <row r="38" spans="1:5" s="46" customFormat="1" ht="45" x14ac:dyDescent="0.3">
      <c r="A38" s="83" t="s">
        <v>95</v>
      </c>
      <c r="B38" s="72" t="s">
        <v>141</v>
      </c>
      <c r="C38" s="66" t="s">
        <v>0</v>
      </c>
      <c r="D38" s="73">
        <f>D39+D40</f>
        <v>2615</v>
      </c>
      <c r="E38" s="73">
        <f>E39+E40</f>
        <v>3202</v>
      </c>
    </row>
    <row r="39" spans="1:5" s="46" customFormat="1" x14ac:dyDescent="0.3">
      <c r="A39" s="76" t="s">
        <v>142</v>
      </c>
      <c r="B39" s="75" t="s">
        <v>97</v>
      </c>
      <c r="C39" s="77" t="s">
        <v>0</v>
      </c>
      <c r="D39" s="78">
        <v>431</v>
      </c>
      <c r="E39" s="78">
        <v>538</v>
      </c>
    </row>
    <row r="40" spans="1:5" s="46" customFormat="1" x14ac:dyDescent="0.3">
      <c r="A40" s="76" t="s">
        <v>143</v>
      </c>
      <c r="B40" s="75" t="s">
        <v>98</v>
      </c>
      <c r="C40" s="77" t="s">
        <v>0</v>
      </c>
      <c r="D40" s="78">
        <v>2184</v>
      </c>
      <c r="E40" s="78">
        <v>2664</v>
      </c>
    </row>
    <row r="41" spans="1:5" s="85" customFormat="1" ht="47.25" customHeight="1" x14ac:dyDescent="0.3">
      <c r="A41" s="71" t="s">
        <v>96</v>
      </c>
      <c r="B41" s="72" t="s">
        <v>144</v>
      </c>
      <c r="C41" s="66" t="s">
        <v>0</v>
      </c>
      <c r="D41" s="87">
        <v>0</v>
      </c>
      <c r="E41" s="87">
        <v>0</v>
      </c>
    </row>
    <row r="42" spans="1:5" s="85" customFormat="1" x14ac:dyDescent="0.3">
      <c r="A42" s="71" t="s">
        <v>99</v>
      </c>
      <c r="B42" s="72" t="s">
        <v>100</v>
      </c>
      <c r="C42" s="66" t="s">
        <v>101</v>
      </c>
      <c r="D42" s="78">
        <v>45410</v>
      </c>
      <c r="E42" s="78">
        <v>45410</v>
      </c>
    </row>
    <row r="43" spans="1:5" x14ac:dyDescent="0.3">
      <c r="A43" s="47"/>
    </row>
    <row r="44" spans="1:5" x14ac:dyDescent="0.3">
      <c r="A44" s="47"/>
    </row>
    <row r="45" spans="1:5" x14ac:dyDescent="0.3">
      <c r="A45" s="47"/>
    </row>
    <row r="46" spans="1:5" x14ac:dyDescent="0.3">
      <c r="A46" s="45"/>
      <c r="B46" s="49"/>
      <c r="C46" s="50"/>
      <c r="D46" s="49"/>
    </row>
    <row r="47" spans="1:5" x14ac:dyDescent="0.3">
      <c r="A47" s="51"/>
      <c r="B47" s="49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tabSelected="1" workbookViewId="0">
      <selection activeCell="G20" sqref="G20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03" t="s">
        <v>56</v>
      </c>
      <c r="C1" s="103"/>
      <c r="D1" s="103"/>
      <c r="E1" s="103"/>
      <c r="F1" s="103"/>
      <c r="G1" s="103"/>
      <c r="H1" s="103"/>
    </row>
    <row r="2" spans="1:8" ht="15" customHeight="1" x14ac:dyDescent="0.25">
      <c r="A2" s="93" t="s">
        <v>24</v>
      </c>
      <c r="B2" s="93" t="s">
        <v>1</v>
      </c>
      <c r="C2" s="93" t="s">
        <v>2</v>
      </c>
      <c r="D2" s="104" t="s">
        <v>10</v>
      </c>
      <c r="E2" s="105"/>
      <c r="F2" s="105"/>
      <c r="G2" s="106"/>
      <c r="H2" s="93" t="s">
        <v>25</v>
      </c>
    </row>
    <row r="3" spans="1:8" x14ac:dyDescent="0.25">
      <c r="A3" s="93"/>
      <c r="B3" s="93"/>
      <c r="C3" s="93"/>
      <c r="D3" s="104" t="s">
        <v>109</v>
      </c>
      <c r="E3" s="106"/>
      <c r="F3" s="104" t="s">
        <v>110</v>
      </c>
      <c r="G3" s="106"/>
      <c r="H3" s="93"/>
    </row>
    <row r="4" spans="1:8" ht="45.75" thickBot="1" x14ac:dyDescent="0.3">
      <c r="A4" s="94"/>
      <c r="B4" s="94"/>
      <c r="C4" s="94"/>
      <c r="D4" s="8" t="s">
        <v>28</v>
      </c>
      <c r="E4" s="8" t="s">
        <v>18</v>
      </c>
      <c r="F4" s="8" t="s">
        <v>28</v>
      </c>
      <c r="G4" s="8" t="s">
        <v>18</v>
      </c>
      <c r="H4" s="94"/>
    </row>
    <row r="5" spans="1:8" ht="48.75" customHeight="1" x14ac:dyDescent="0.25">
      <c r="A5" s="25"/>
      <c r="B5" s="26" t="s">
        <v>29</v>
      </c>
      <c r="C5" s="27"/>
      <c r="D5" s="28" t="s">
        <v>32</v>
      </c>
      <c r="E5" s="28" t="s">
        <v>32</v>
      </c>
      <c r="F5" s="28" t="s">
        <v>32</v>
      </c>
      <c r="G5" s="28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29" t="s">
        <v>57</v>
      </c>
      <c r="B6" s="18" t="s">
        <v>30</v>
      </c>
      <c r="C6" s="19" t="s">
        <v>0</v>
      </c>
      <c r="D6" s="34">
        <v>2681.6</v>
      </c>
      <c r="E6" s="34">
        <v>0</v>
      </c>
      <c r="F6" s="34">
        <v>5977.5</v>
      </c>
      <c r="G6" s="34">
        <v>0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29" t="s">
        <v>58</v>
      </c>
      <c r="B7" s="18" t="s">
        <v>34</v>
      </c>
      <c r="C7" s="19" t="s">
        <v>0</v>
      </c>
      <c r="D7" s="34">
        <v>32960.1</v>
      </c>
      <c r="E7" s="34">
        <v>256165.8</v>
      </c>
      <c r="F7" s="34">
        <v>30884.2</v>
      </c>
      <c r="G7" s="34">
        <v>138899.9</v>
      </c>
      <c r="H7" s="30"/>
    </row>
    <row r="8" spans="1:8" ht="28.5" customHeight="1" x14ac:dyDescent="0.25">
      <c r="A8" s="29" t="s">
        <v>59</v>
      </c>
      <c r="B8" s="18" t="s">
        <v>36</v>
      </c>
      <c r="C8" s="19" t="s">
        <v>0</v>
      </c>
      <c r="D8" s="34">
        <v>14550.6</v>
      </c>
      <c r="E8" s="34">
        <v>55746.2</v>
      </c>
      <c r="F8" s="34">
        <v>22019</v>
      </c>
      <c r="G8" s="34">
        <v>84699.5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29" t="s">
        <v>60</v>
      </c>
      <c r="B9" s="18" t="s">
        <v>41</v>
      </c>
      <c r="C9" s="19" t="s">
        <v>0</v>
      </c>
      <c r="D9" s="34">
        <v>63072.1</v>
      </c>
      <c r="E9" s="34">
        <v>29332.6</v>
      </c>
      <c r="F9" s="34">
        <v>66974.899999999994</v>
      </c>
      <c r="G9" s="34">
        <v>39500.800000000003</v>
      </c>
      <c r="H9" s="30"/>
    </row>
    <row r="10" spans="1:8" ht="27.75" customHeight="1" x14ac:dyDescent="0.25">
      <c r="A10" s="29" t="s">
        <v>61</v>
      </c>
      <c r="B10" s="18" t="s">
        <v>42</v>
      </c>
      <c r="C10" s="19" t="s">
        <v>0</v>
      </c>
      <c r="D10" s="34">
        <v>0</v>
      </c>
      <c r="E10" s="34">
        <v>0</v>
      </c>
      <c r="F10" s="34">
        <v>0</v>
      </c>
      <c r="G10" s="34">
        <v>0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29" t="s">
        <v>62</v>
      </c>
      <c r="B11" s="18" t="s">
        <v>112</v>
      </c>
      <c r="C11" s="19" t="s">
        <v>0</v>
      </c>
      <c r="D11" s="34">
        <v>0</v>
      </c>
      <c r="E11" s="34">
        <v>0</v>
      </c>
      <c r="F11" s="34">
        <v>0</v>
      </c>
      <c r="G11" s="34">
        <v>0</v>
      </c>
      <c r="H11" s="30"/>
    </row>
    <row r="12" spans="1:8" ht="30" x14ac:dyDescent="0.25">
      <c r="A12" s="29" t="s">
        <v>63</v>
      </c>
      <c r="B12" s="18" t="s">
        <v>111</v>
      </c>
      <c r="C12" s="19" t="s">
        <v>0</v>
      </c>
      <c r="D12" s="34">
        <v>0</v>
      </c>
      <c r="E12" s="34">
        <v>0</v>
      </c>
      <c r="F12" s="34">
        <v>0</v>
      </c>
      <c r="G12" s="34">
        <v>0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1" t="s">
        <v>64</v>
      </c>
      <c r="B13" s="42" t="s">
        <v>115</v>
      </c>
      <c r="C13" s="43" t="s">
        <v>0</v>
      </c>
      <c r="D13" s="44">
        <v>0</v>
      </c>
      <c r="E13" s="44">
        <v>3270.2</v>
      </c>
      <c r="F13" s="44">
        <v>0</v>
      </c>
      <c r="G13" s="44">
        <v>3270.2</v>
      </c>
      <c r="H13" s="54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1" t="s">
        <v>147</v>
      </c>
      <c r="B14" s="42" t="s">
        <v>152</v>
      </c>
      <c r="C14" s="43" t="s">
        <v>0</v>
      </c>
      <c r="D14" s="44">
        <v>2603.1999999999998</v>
      </c>
      <c r="E14" s="84" t="s">
        <v>32</v>
      </c>
      <c r="F14" s="34">
        <v>3319.2</v>
      </c>
      <c r="G14" s="84" t="s">
        <v>32</v>
      </c>
      <c r="H14" s="54"/>
    </row>
    <row r="15" spans="1:8" x14ac:dyDescent="0.25">
      <c r="A15" s="41" t="s">
        <v>148</v>
      </c>
      <c r="B15" s="42" t="s">
        <v>149</v>
      </c>
      <c r="C15" s="43" t="s">
        <v>0</v>
      </c>
      <c r="D15" s="44">
        <v>4134.2</v>
      </c>
      <c r="E15" s="44">
        <v>188636.9</v>
      </c>
      <c r="F15" s="44">
        <v>2182.5</v>
      </c>
      <c r="G15" s="44">
        <v>5439.2</v>
      </c>
      <c r="H15" s="54"/>
    </row>
    <row r="16" spans="1:8" ht="30" x14ac:dyDescent="0.25">
      <c r="A16" s="41" t="s">
        <v>150</v>
      </c>
      <c r="B16" s="42" t="s">
        <v>153</v>
      </c>
      <c r="C16" s="43" t="s">
        <v>155</v>
      </c>
      <c r="D16" s="44">
        <v>0</v>
      </c>
      <c r="E16" s="44">
        <v>0</v>
      </c>
      <c r="F16" s="44">
        <v>0</v>
      </c>
      <c r="G16" s="44">
        <v>0</v>
      </c>
      <c r="H16" s="54"/>
    </row>
    <row r="17" spans="1:8" ht="30" x14ac:dyDescent="0.25">
      <c r="A17" s="41" t="s">
        <v>151</v>
      </c>
      <c r="B17" s="42" t="s">
        <v>154</v>
      </c>
      <c r="C17" s="43" t="s">
        <v>155</v>
      </c>
      <c r="D17" s="44">
        <v>66</v>
      </c>
      <c r="E17" s="44">
        <v>0</v>
      </c>
      <c r="F17" s="44">
        <v>47</v>
      </c>
      <c r="G17" s="44">
        <v>0</v>
      </c>
      <c r="H17" s="54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Наталья Дедук</cp:lastModifiedBy>
  <cp:lastPrinted>2023-05-25T14:02:31Z</cp:lastPrinted>
  <dcterms:created xsi:type="dcterms:W3CDTF">2016-06-17T07:08:43Z</dcterms:created>
  <dcterms:modified xsi:type="dcterms:W3CDTF">2023-05-26T12:45:43Z</dcterms:modified>
</cp:coreProperties>
</file>