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24915" windowHeight="12030" activeTab="1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45621"/>
</workbook>
</file>

<file path=xl/calcChain.xml><?xml version="1.0" encoding="utf-8"?>
<calcChain xmlns="http://schemas.openxmlformats.org/spreadsheetml/2006/main">
  <c r="E38" i="5" l="1"/>
  <c r="D38" i="5"/>
  <c r="E35" i="5"/>
  <c r="D35" i="5"/>
  <c r="E21" i="5"/>
  <c r="E6" i="5" s="1"/>
  <c r="D21" i="5"/>
  <c r="D6" i="5" s="1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F14" i="1" s="1"/>
  <c r="E9" i="1"/>
  <c r="D9" i="1"/>
  <c r="F10" i="1" s="1"/>
  <c r="E17" i="1" l="1"/>
  <c r="D17" i="1"/>
  <c r="F18" i="1" s="1"/>
</calcChain>
</file>

<file path=xl/sharedStrings.xml><?xml version="1.0" encoding="utf-8"?>
<sst xmlns="http://schemas.openxmlformats.org/spreadsheetml/2006/main" count="239" uniqueCount="159">
  <si>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</si>
  <si>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</si>
  <si>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</si>
  <si>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</si>
  <si>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</si>
  <si>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</si>
  <si>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</si>
  <si>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</si>
  <si>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</si>
  <si>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</si>
  <si>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</si>
  <si>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</si>
  <si>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</si>
  <si>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</si>
  <si>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</si>
  <si>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</si>
  <si>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</si>
  <si>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</si>
  <si>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</si>
  <si>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</si>
  <si>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</si>
  <si>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</si>
  <si>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</si>
  <si>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</si>
  <si>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</si>
  <si>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</si>
  <si>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</si>
  <si>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</si>
  <si>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</si>
  <si>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</si>
  <si>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</si>
  <si>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</si>
  <si>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</si>
  <si>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</si>
  <si>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</si>
  <si>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</si>
  <si>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</si>
  <si>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</si>
  <si>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</si>
  <si>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</si>
  <si>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</si>
  <si>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</si>
  <si>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</si>
  <si>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</si>
  <si>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</si>
  <si>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</si>
  <si>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</si>
  <si>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</si>
  <si>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</si>
  <si>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</si>
  <si>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</si>
  <si>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</si>
  <si>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</si>
  <si>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</si>
  <si>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</si>
  <si>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</si>
  <si>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</si>
  <si>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</si>
  <si>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</si>
  <si>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</si>
  <si>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</si>
  <si>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</si>
  <si>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</si>
  <si>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</si>
  <si>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</si>
  <si>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</si>
  <si>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</si>
  <si>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</si>
  <si>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</si>
  <si>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</si>
  <si>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</si>
  <si>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</si>
  <si>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</si>
  <si>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</si>
  <si>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</si>
  <si>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</si>
  <si>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</si>
  <si>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</si>
  <si>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</si>
  <si>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</si>
  <si>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</si>
  <si>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</si>
  <si>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</si>
  <si>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</si>
  <si>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</si>
  <si>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</si>
  <si>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</si>
  <si>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</si>
  <si>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</si>
  <si>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</si>
  <si>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</si>
  <si>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</si>
  <si>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</si>
  <si>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</si>
  <si>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</si>
  <si>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</si>
  <si>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</si>
  <si>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</si>
  <si>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</si>
  <si>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</si>
  <si>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</si>
  <si>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</si>
  <si>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</si>
  <si>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</si>
  <si>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</si>
  <si>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</si>
  <si>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</si>
  <si>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</si>
  <si>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</si>
  <si>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</si>
  <si>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</si>
  <si>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</si>
  <si>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</si>
  <si>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</si>
  <si>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</si>
  <si>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</si>
  <si>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</si>
  <si>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</si>
  <si>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</si>
  <si>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</si>
  <si>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</si>
  <si>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</si>
  <si>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</si>
  <si>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</si>
  <si>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</si>
  <si>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</si>
  <si>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</si>
  <si>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</si>
  <si>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</si>
  <si>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</si>
  <si>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</si>
  <si>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</si>
  <si>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</si>
  <si>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</si>
  <si>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</si>
  <si>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</si>
  <si>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</si>
  <si>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</si>
  <si>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</si>
  <si>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</si>
  <si>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</si>
  <si>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</si>
  <si>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</si>
  <si>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</si>
  <si>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</si>
  <si>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</si>
  <si>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</si>
  <si>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</si>
  <si>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</si>
  <si>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</si>
  <si>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</si>
  <si>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</si>
  <si>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</si>
  <si>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</si>
  <si>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</si>
  <si>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</si>
  <si>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повлияло отрицательно</t>
  </si>
  <si>
    <t>привлечение краткосрочных бюджетных кредитов:
- из федерального бюджета на пополнение остатков средств на едином счете бюджета, 
- из областного бюджета на покрытие временных кассовых разрывов</t>
  </si>
  <si>
    <t>город 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</si>
</sst>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7" fillId="0" borderId="0"/>
  </cellStyleXfs>
  <cellXfs count="1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13" fillId="2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21" xfId="0" applyNumberFormat="1" applyFont="1" applyBorder="1" applyAlignment="1" applyProtection="1">
      <alignment horizontal="left" wrapText="1"/>
      <protection locked="0"/>
    </xf>
    <xf numFmtId="164" fontId="1" fillId="0" borderId="22" xfId="0" applyNumberFormat="1" applyFont="1" applyBorder="1" applyAlignment="1" applyProtection="1">
      <alignment horizontal="left" wrapText="1"/>
      <protection locked="0"/>
    </xf>
    <xf numFmtId="3" fontId="15" fillId="0" borderId="13" xfId="1" applyNumberFormat="1" applyFont="1" applyFill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3" workbookViewId="0">
      <selection activeCell="J13" sqref="J13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104" t="s">
        <v>105</v>
      </c>
      <c r="C1" s="104"/>
      <c r="D1" s="104"/>
      <c r="E1" s="104"/>
      <c r="F1" s="104"/>
    </row>
    <row r="2" spans="1:6" ht="19.5" customHeight="1" x14ac:dyDescent="0.35">
      <c r="B2" s="103" t="s">
        <v>158</v>
      </c>
      <c r="C2" s="103"/>
      <c r="D2" s="103"/>
      <c r="E2" s="103"/>
    </row>
    <row r="3" spans="1:6" ht="14.25" customHeight="1" x14ac:dyDescent="0.25">
      <c r="B3" s="102" t="s">
        <v>23</v>
      </c>
      <c r="C3" s="102"/>
      <c r="D3" s="102"/>
      <c r="E3" s="102"/>
    </row>
    <row r="4" spans="1:6" ht="18.75" customHeight="1" x14ac:dyDescent="0.3">
      <c r="B4" s="100" t="s">
        <v>22</v>
      </c>
      <c r="C4" s="100"/>
      <c r="D4" s="100"/>
      <c r="E4" s="100"/>
    </row>
    <row r="6" spans="1:6" ht="15" customHeight="1" x14ac:dyDescent="0.25">
      <c r="A6" s="98" t="s">
        <v>24</v>
      </c>
      <c r="B6" s="98" t="s">
        <v>1</v>
      </c>
      <c r="C6" s="98" t="s">
        <v>2</v>
      </c>
      <c r="D6" s="101" t="s">
        <v>10</v>
      </c>
      <c r="E6" s="101"/>
      <c r="F6" s="98" t="s">
        <v>25</v>
      </c>
    </row>
    <row r="7" spans="1:6" ht="27.75" customHeight="1" thickBot="1" x14ac:dyDescent="0.3">
      <c r="A7" s="99"/>
      <c r="B7" s="99"/>
      <c r="C7" s="99"/>
      <c r="D7" s="8" t="s">
        <v>106</v>
      </c>
      <c r="E7" s="8" t="s">
        <v>107</v>
      </c>
      <c r="F7" s="99"/>
    </row>
    <row r="8" spans="1:6" ht="37.5" customHeight="1" thickBot="1" x14ac:dyDescent="0.3">
      <c r="A8" s="21" t="s">
        <v>31</v>
      </c>
      <c r="B8" s="9" t="s">
        <v>4</v>
      </c>
      <c r="C8" s="10" t="s">
        <v>3</v>
      </c>
      <c r="D8" s="36">
        <v>597.70000000000005</v>
      </c>
      <c r="E8" s="36">
        <v>573.29999999999995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1" t="s">
        <v>33</v>
      </c>
      <c r="B9" s="9" t="s">
        <v>11</v>
      </c>
      <c r="C9" s="10" t="s">
        <v>0</v>
      </c>
      <c r="D9" s="13">
        <f>D11+D12</f>
        <v>24029270.800000001</v>
      </c>
      <c r="E9" s="13">
        <f t="shared" ref="E9" si="0">E11+E12</f>
        <v>27859494.100000001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3" t="s">
        <v>35</v>
      </c>
      <c r="B11" s="2" t="s">
        <v>16</v>
      </c>
      <c r="C11" s="5" t="s">
        <v>0</v>
      </c>
      <c r="D11" s="37">
        <v>7875398.2000000002</v>
      </c>
      <c r="E11" s="37">
        <v>8691021.4000000004</v>
      </c>
      <c r="F11" s="16"/>
    </row>
    <row r="12" spans="1:6" ht="15.75" customHeight="1" thickBot="1" x14ac:dyDescent="0.3">
      <c r="A12" s="22" t="s">
        <v>37</v>
      </c>
      <c r="B12" s="11" t="s">
        <v>17</v>
      </c>
      <c r="C12" s="12" t="s">
        <v>0</v>
      </c>
      <c r="D12" s="38">
        <v>16153872.6</v>
      </c>
      <c r="E12" s="38">
        <v>19168472.699999999</v>
      </c>
      <c r="F12" s="17"/>
    </row>
    <row r="13" spans="1:6" ht="34.5" customHeight="1" x14ac:dyDescent="0.25">
      <c r="A13" s="21" t="s">
        <v>38</v>
      </c>
      <c r="B13" s="9" t="s">
        <v>5</v>
      </c>
      <c r="C13" s="10" t="s">
        <v>0</v>
      </c>
      <c r="D13" s="13">
        <f>D15+D16</f>
        <v>24133191.100000001</v>
      </c>
      <c r="E13" s="13">
        <f t="shared" ref="E13" si="1">E15+E16</f>
        <v>27678375.5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3" t="s">
        <v>39</v>
      </c>
      <c r="B15" s="2" t="s">
        <v>18</v>
      </c>
      <c r="C15" s="5" t="s">
        <v>0</v>
      </c>
      <c r="D15" s="37">
        <v>16163200.9</v>
      </c>
      <c r="E15" s="37">
        <v>19142263.699999999</v>
      </c>
      <c r="F15" s="16"/>
    </row>
    <row r="16" spans="1:6" ht="15.75" thickBot="1" x14ac:dyDescent="0.3">
      <c r="A16" s="22" t="s">
        <v>40</v>
      </c>
      <c r="B16" s="11" t="s">
        <v>19</v>
      </c>
      <c r="C16" s="12" t="s">
        <v>0</v>
      </c>
      <c r="D16" s="38">
        <v>7969990.2000000002</v>
      </c>
      <c r="E16" s="38">
        <v>8536111.8000000007</v>
      </c>
      <c r="F16" s="17"/>
    </row>
    <row r="17" spans="1:8" ht="39" customHeight="1" x14ac:dyDescent="0.25">
      <c r="A17" s="24" t="s">
        <v>43</v>
      </c>
      <c r="B17" s="9" t="s">
        <v>6</v>
      </c>
      <c r="C17" s="10" t="s">
        <v>0</v>
      </c>
      <c r="D17" s="13">
        <f>D9-D13</f>
        <v>-103920.30000000075</v>
      </c>
      <c r="E17" s="13">
        <f t="shared" ref="E17" si="2">E9-E13</f>
        <v>181118.60000000149</v>
      </c>
      <c r="F17" s="14"/>
    </row>
    <row r="18" spans="1:8" ht="51" customHeight="1" x14ac:dyDescent="0.25">
      <c r="A18" s="25" t="s">
        <v>44</v>
      </c>
      <c r="B18" s="2" t="s">
        <v>7</v>
      </c>
      <c r="C18" s="5" t="s">
        <v>0</v>
      </c>
      <c r="D18" s="6">
        <f>D20+D21+D22+D23+D24</f>
        <v>103920.3</v>
      </c>
      <c r="E18" s="6">
        <f>E20+E21+E22+E23+E24</f>
        <v>-181118.6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41"/>
      <c r="B19" s="65" t="s">
        <v>21</v>
      </c>
      <c r="C19" s="42"/>
      <c r="D19" s="68"/>
      <c r="E19" s="68"/>
      <c r="F19" s="27"/>
    </row>
    <row r="20" spans="1:8" ht="38.25" customHeight="1" x14ac:dyDescent="0.25">
      <c r="A20" s="24" t="s">
        <v>45</v>
      </c>
      <c r="B20" s="9" t="s">
        <v>8</v>
      </c>
      <c r="C20" s="10" t="s">
        <v>0</v>
      </c>
      <c r="D20" s="64">
        <v>-1792007</v>
      </c>
      <c r="E20" s="64">
        <v>-5117993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5" t="s">
        <v>46</v>
      </c>
      <c r="B21" s="2" t="s">
        <v>108</v>
      </c>
      <c r="C21" s="63" t="s">
        <v>0</v>
      </c>
      <c r="D21" s="67">
        <v>1791007</v>
      </c>
      <c r="E21" s="67">
        <v>5117993</v>
      </c>
      <c r="F21" s="15"/>
    </row>
    <row r="22" spans="1:8" ht="58.5" customHeight="1" x14ac:dyDescent="0.25">
      <c r="A22" s="25" t="s">
        <v>47</v>
      </c>
      <c r="B22" s="2" t="s">
        <v>14</v>
      </c>
      <c r="C22" s="63" t="s">
        <v>0</v>
      </c>
      <c r="D22" s="37">
        <v>1225.0999999999999</v>
      </c>
      <c r="E22" s="37"/>
      <c r="F22" s="15"/>
    </row>
    <row r="23" spans="1:8" x14ac:dyDescent="0.25">
      <c r="A23" s="25" t="s">
        <v>48</v>
      </c>
      <c r="B23" s="2" t="s">
        <v>13</v>
      </c>
      <c r="C23" s="63" t="s">
        <v>0</v>
      </c>
      <c r="D23" s="37"/>
      <c r="E23" s="37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6" t="s">
        <v>49</v>
      </c>
      <c r="B24" s="28" t="s">
        <v>9</v>
      </c>
      <c r="C24" s="12" t="s">
        <v>0</v>
      </c>
      <c r="D24" s="38">
        <v>103695.2</v>
      </c>
      <c r="E24" s="38">
        <v>-181118.6</v>
      </c>
      <c r="F24" s="69"/>
    </row>
    <row r="25" spans="1:8" ht="55.5" customHeight="1" x14ac:dyDescent="0.25">
      <c r="A25" s="44" t="s">
        <v>50</v>
      </c>
      <c r="B25" s="45" t="s">
        <v>12</v>
      </c>
      <c r="C25" s="46" t="s">
        <v>0</v>
      </c>
      <c r="D25" s="66">
        <v>6909000</v>
      </c>
      <c r="E25" s="66">
        <v>6909000</v>
      </c>
      <c r="F25" s="61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5" t="s">
        <v>51</v>
      </c>
      <c r="B27" s="3" t="s">
        <v>26</v>
      </c>
      <c r="C27" s="4" t="s">
        <v>0</v>
      </c>
      <c r="D27" s="37">
        <v>1791007</v>
      </c>
      <c r="E27" s="37">
        <v>6909000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5" t="s">
        <v>52</v>
      </c>
      <c r="B28" s="3" t="s">
        <v>27</v>
      </c>
      <c r="C28" s="4" t="s">
        <v>0</v>
      </c>
      <c r="D28" s="37">
        <v>5117993</v>
      </c>
      <c r="E28" s="37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1" t="s">
        <v>53</v>
      </c>
      <c r="B29" s="65" t="s">
        <v>65</v>
      </c>
      <c r="C29" s="70" t="s">
        <v>0</v>
      </c>
      <c r="D29" s="43"/>
      <c r="E29" s="43"/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4" t="s">
        <v>54</v>
      </c>
      <c r="B30" s="9" t="s">
        <v>145</v>
      </c>
      <c r="C30" s="71" t="s">
        <v>113</v>
      </c>
      <c r="D30" s="105" t="s">
        <v>156</v>
      </c>
      <c r="E30" s="105"/>
      <c r="F30" s="14"/>
    </row>
    <row r="31" spans="1:8" ht="167.25" customHeight="1" thickBot="1" x14ac:dyDescent="0.3">
      <c r="A31" s="26" t="s">
        <v>55</v>
      </c>
      <c r="B31" s="11" t="s">
        <v>146</v>
      </c>
      <c r="C31" s="72"/>
      <c r="D31" s="106" t="s">
        <v>157</v>
      </c>
      <c r="E31" s="107"/>
      <c r="F31" s="60" t="s">
        <v>114</v>
      </c>
    </row>
  </sheetData>
  <mergeCells count="11">
    <mergeCell ref="B3:E3"/>
    <mergeCell ref="B2:E2"/>
    <mergeCell ref="B1:F1"/>
    <mergeCell ref="D30:E30"/>
    <mergeCell ref="D31:E31"/>
    <mergeCell ref="F6:F7"/>
    <mergeCell ref="A6:A7"/>
    <mergeCell ref="B4:E4"/>
    <mergeCell ref="B6:B7"/>
    <mergeCell ref="C6:C7"/>
    <mergeCell ref="D6:E6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zoomScaleNormal="100" workbookViewId="0">
      <selection activeCell="I14" sqref="I14"/>
    </sheetView>
  </sheetViews>
  <sheetFormatPr defaultRowHeight="18.75" x14ac:dyDescent="0.3"/>
  <cols>
    <col min="1" max="1" width="9" style="59" customWidth="1"/>
    <col min="2" max="2" width="79.42578125" style="51" customWidth="1"/>
    <col min="3" max="3" width="11.5703125" style="54" customWidth="1"/>
    <col min="4" max="4" width="13.42578125" style="51" customWidth="1"/>
    <col min="5" max="5" width="17.5703125" style="51" customWidth="1"/>
    <col min="6" max="16384" width="9.140625" style="51"/>
  </cols>
  <sheetData>
    <row r="1" spans="1:6" ht="17.25" customHeight="1" x14ac:dyDescent="0.3">
      <c r="A1" s="110" t="s">
        <v>116</v>
      </c>
      <c r="B1" s="110"/>
      <c r="C1" s="110"/>
      <c r="D1" s="110"/>
      <c r="E1" s="73"/>
      <c r="F1" s="73"/>
    </row>
    <row r="2" spans="1:6" ht="7.5" hidden="1" customHeight="1" x14ac:dyDescent="0.3">
      <c r="A2" s="111"/>
      <c r="B2" s="111"/>
      <c r="C2" s="111"/>
      <c r="D2" s="111"/>
      <c r="E2" s="111"/>
    </row>
    <row r="3" spans="1:6" ht="27" customHeight="1" x14ac:dyDescent="0.3">
      <c r="A3" s="112" t="s">
        <v>24</v>
      </c>
      <c r="B3" s="113" t="s">
        <v>1</v>
      </c>
      <c r="C3" s="114" t="s">
        <v>117</v>
      </c>
      <c r="D3" s="115" t="s">
        <v>66</v>
      </c>
      <c r="E3" s="116"/>
    </row>
    <row r="4" spans="1:6" s="62" customFormat="1" ht="21.75" customHeight="1" x14ac:dyDescent="0.3">
      <c r="A4" s="112"/>
      <c r="B4" s="113"/>
      <c r="C4" s="114"/>
      <c r="D4" s="74" t="s">
        <v>118</v>
      </c>
      <c r="E4" s="74" t="s">
        <v>107</v>
      </c>
    </row>
    <row r="5" spans="1:6" s="62" customFormat="1" ht="21.75" customHeight="1" x14ac:dyDescent="0.3">
      <c r="A5" s="75" t="s">
        <v>67</v>
      </c>
      <c r="B5" s="76" t="s">
        <v>68</v>
      </c>
      <c r="C5" s="77"/>
      <c r="D5" s="78"/>
      <c r="E5" s="78"/>
    </row>
    <row r="6" spans="1:6" x14ac:dyDescent="0.3">
      <c r="A6" s="79" t="s">
        <v>69</v>
      </c>
      <c r="B6" s="80" t="s">
        <v>119</v>
      </c>
      <c r="C6" s="81" t="s">
        <v>0</v>
      </c>
      <c r="D6" s="94">
        <f>D7+D16+D21</f>
        <v>24029270.799999997</v>
      </c>
      <c r="E6" s="94">
        <f>E7+E16+E21</f>
        <v>27859494.100000001</v>
      </c>
    </row>
    <row r="7" spans="1:6" x14ac:dyDescent="0.3">
      <c r="A7" s="79" t="s">
        <v>70</v>
      </c>
      <c r="B7" s="80" t="s">
        <v>71</v>
      </c>
      <c r="C7" s="81" t="s">
        <v>0</v>
      </c>
      <c r="D7" s="95">
        <v>6719280.2999999998</v>
      </c>
      <c r="E7" s="95">
        <v>7505411.5999999996</v>
      </c>
    </row>
    <row r="8" spans="1:6" ht="13.5" customHeight="1" x14ac:dyDescent="0.3">
      <c r="A8" s="79"/>
      <c r="B8" s="83" t="s">
        <v>21</v>
      </c>
      <c r="C8" s="81"/>
      <c r="D8" s="95"/>
      <c r="E8" s="95"/>
    </row>
    <row r="9" spans="1:6" ht="21.75" customHeight="1" x14ac:dyDescent="0.3">
      <c r="A9" s="84" t="s">
        <v>72</v>
      </c>
      <c r="B9" s="83" t="s">
        <v>102</v>
      </c>
      <c r="C9" s="85" t="s">
        <v>0</v>
      </c>
      <c r="D9" s="95">
        <v>5248103.3</v>
      </c>
      <c r="E9" s="95">
        <v>6046787.5999999996</v>
      </c>
    </row>
    <row r="10" spans="1:6" x14ac:dyDescent="0.3">
      <c r="A10" s="84" t="s">
        <v>73</v>
      </c>
      <c r="B10" s="83" t="s">
        <v>120</v>
      </c>
      <c r="C10" s="85" t="s">
        <v>0</v>
      </c>
      <c r="D10" s="96">
        <v>258731.1</v>
      </c>
      <c r="E10" s="96">
        <v>202999.8</v>
      </c>
    </row>
    <row r="11" spans="1:6" ht="30" customHeight="1" x14ac:dyDescent="0.3">
      <c r="A11" s="84"/>
      <c r="B11" s="83" t="s">
        <v>121</v>
      </c>
      <c r="C11" s="85" t="s">
        <v>0</v>
      </c>
      <c r="D11" s="96">
        <v>181549.2</v>
      </c>
      <c r="E11" s="96">
        <v>200523.7</v>
      </c>
    </row>
    <row r="12" spans="1:6" x14ac:dyDescent="0.3">
      <c r="A12" s="84" t="s">
        <v>74</v>
      </c>
      <c r="B12" s="83" t="s">
        <v>75</v>
      </c>
      <c r="C12" s="85" t="s">
        <v>0</v>
      </c>
      <c r="D12" s="96">
        <v>364280.5</v>
      </c>
      <c r="E12" s="96">
        <v>412545.3</v>
      </c>
    </row>
    <row r="13" spans="1:6" x14ac:dyDescent="0.3">
      <c r="A13" s="84" t="s">
        <v>76</v>
      </c>
      <c r="B13" s="83" t="s">
        <v>77</v>
      </c>
      <c r="C13" s="85" t="s">
        <v>0</v>
      </c>
      <c r="D13" s="96">
        <v>704167.2</v>
      </c>
      <c r="E13" s="96">
        <v>688688.7</v>
      </c>
    </row>
    <row r="14" spans="1:6" ht="30.75" customHeight="1" x14ac:dyDescent="0.3">
      <c r="A14" s="79" t="s">
        <v>78</v>
      </c>
      <c r="B14" s="80" t="s">
        <v>122</v>
      </c>
      <c r="C14" s="81" t="s">
        <v>103</v>
      </c>
      <c r="D14" s="96">
        <v>0</v>
      </c>
      <c r="E14" s="96">
        <v>0</v>
      </c>
    </row>
    <row r="15" spans="1:6" x14ac:dyDescent="0.3">
      <c r="A15" s="79"/>
      <c r="B15" s="86" t="s">
        <v>104</v>
      </c>
      <c r="C15" s="85" t="s">
        <v>0</v>
      </c>
      <c r="D15" s="96"/>
      <c r="E15" s="96"/>
    </row>
    <row r="16" spans="1:6" x14ac:dyDescent="0.3">
      <c r="A16" s="79" t="s">
        <v>83</v>
      </c>
      <c r="B16" s="80" t="s">
        <v>79</v>
      </c>
      <c r="C16" s="81" t="s">
        <v>0</v>
      </c>
      <c r="D16" s="95">
        <v>1156117.8999999999</v>
      </c>
      <c r="E16" s="95">
        <v>1185609.8</v>
      </c>
    </row>
    <row r="17" spans="1:5" ht="12.75" customHeight="1" x14ac:dyDescent="0.3">
      <c r="A17" s="79"/>
      <c r="B17" s="87" t="s">
        <v>21</v>
      </c>
      <c r="C17" s="81"/>
      <c r="D17" s="95"/>
      <c r="E17" s="95"/>
    </row>
    <row r="18" spans="1:5" ht="37.5" customHeight="1" x14ac:dyDescent="0.3">
      <c r="A18" s="84" t="s">
        <v>123</v>
      </c>
      <c r="B18" s="86" t="s">
        <v>80</v>
      </c>
      <c r="C18" s="85" t="s">
        <v>0</v>
      </c>
      <c r="D18" s="96">
        <v>750715.3</v>
      </c>
      <c r="E18" s="96">
        <v>699950.8</v>
      </c>
    </row>
    <row r="19" spans="1:5" ht="45.75" customHeight="1" x14ac:dyDescent="0.3">
      <c r="A19" s="79"/>
      <c r="B19" s="86" t="s">
        <v>81</v>
      </c>
      <c r="C19" s="85" t="s">
        <v>0</v>
      </c>
      <c r="D19" s="96">
        <v>538910.9</v>
      </c>
      <c r="E19" s="96">
        <v>485895</v>
      </c>
    </row>
    <row r="20" spans="1:5" ht="21" customHeight="1" x14ac:dyDescent="0.3">
      <c r="A20" s="84" t="s">
        <v>124</v>
      </c>
      <c r="B20" s="86" t="s">
        <v>82</v>
      </c>
      <c r="C20" s="85" t="s">
        <v>0</v>
      </c>
      <c r="D20" s="96">
        <v>222447.5</v>
      </c>
      <c r="E20" s="96">
        <v>204471.5</v>
      </c>
    </row>
    <row r="21" spans="1:5" ht="30" x14ac:dyDescent="0.3">
      <c r="A21" s="79" t="s">
        <v>84</v>
      </c>
      <c r="B21" s="88" t="s">
        <v>125</v>
      </c>
      <c r="C21" s="81" t="s">
        <v>0</v>
      </c>
      <c r="D21" s="94">
        <f>D23+D25+D26+D27</f>
        <v>16153872.6</v>
      </c>
      <c r="E21" s="94">
        <f>E23+E25+E26+E27</f>
        <v>19168472.699999999</v>
      </c>
    </row>
    <row r="22" spans="1:5" ht="14.25" customHeight="1" x14ac:dyDescent="0.3">
      <c r="A22" s="79"/>
      <c r="B22" s="89" t="s">
        <v>15</v>
      </c>
      <c r="C22" s="81"/>
      <c r="D22" s="82"/>
      <c r="E22" s="82"/>
    </row>
    <row r="23" spans="1:5" ht="15.75" customHeight="1" x14ac:dyDescent="0.3">
      <c r="A23" s="84" t="s">
        <v>126</v>
      </c>
      <c r="B23" s="83" t="s">
        <v>127</v>
      </c>
      <c r="C23" s="85" t="s">
        <v>0</v>
      </c>
      <c r="D23" s="95">
        <v>16155947.300000001</v>
      </c>
      <c r="E23" s="95">
        <v>19172691.300000001</v>
      </c>
    </row>
    <row r="24" spans="1:5" ht="15.75" customHeight="1" x14ac:dyDescent="0.3">
      <c r="A24" s="84"/>
      <c r="B24" s="87" t="s">
        <v>128</v>
      </c>
      <c r="C24" s="85" t="s">
        <v>0</v>
      </c>
      <c r="D24" s="95">
        <v>12596743.199999999</v>
      </c>
      <c r="E24" s="95">
        <v>13246190.800000001</v>
      </c>
    </row>
    <row r="25" spans="1:5" ht="18.75" customHeight="1" x14ac:dyDescent="0.3">
      <c r="A25" s="84" t="s">
        <v>129</v>
      </c>
      <c r="B25" s="83" t="s">
        <v>130</v>
      </c>
      <c r="C25" s="85" t="s">
        <v>0</v>
      </c>
      <c r="D25" s="96">
        <v>98.5</v>
      </c>
      <c r="E25" s="96">
        <v>1720.7</v>
      </c>
    </row>
    <row r="26" spans="1:5" ht="28.5" customHeight="1" x14ac:dyDescent="0.3">
      <c r="A26" s="84" t="s">
        <v>131</v>
      </c>
      <c r="B26" s="83" t="s">
        <v>132</v>
      </c>
      <c r="C26" s="85" t="s">
        <v>0</v>
      </c>
      <c r="D26" s="96">
        <v>15995.1</v>
      </c>
      <c r="E26" s="96">
        <v>13368.5</v>
      </c>
    </row>
    <row r="27" spans="1:5" ht="30.75" customHeight="1" x14ac:dyDescent="0.3">
      <c r="A27" s="84" t="s">
        <v>133</v>
      </c>
      <c r="B27" s="83" t="s">
        <v>134</v>
      </c>
      <c r="C27" s="85" t="s">
        <v>0</v>
      </c>
      <c r="D27" s="96">
        <v>-18168.3</v>
      </c>
      <c r="E27" s="96">
        <v>-19307.8</v>
      </c>
    </row>
    <row r="28" spans="1:5" ht="32.25" customHeight="1" x14ac:dyDescent="0.3">
      <c r="A28" s="79" t="s">
        <v>86</v>
      </c>
      <c r="B28" s="90" t="s">
        <v>135</v>
      </c>
      <c r="C28" s="81" t="s">
        <v>0</v>
      </c>
      <c r="D28" s="95">
        <v>440189</v>
      </c>
      <c r="E28" s="95">
        <v>415365</v>
      </c>
    </row>
    <row r="29" spans="1:5" ht="21" customHeight="1" x14ac:dyDescent="0.3">
      <c r="A29" s="84"/>
      <c r="B29" s="83" t="s">
        <v>85</v>
      </c>
      <c r="C29" s="85" t="s">
        <v>0</v>
      </c>
      <c r="D29" s="96">
        <v>131298</v>
      </c>
      <c r="E29" s="96">
        <v>115489</v>
      </c>
    </row>
    <row r="30" spans="1:5" ht="33.75" customHeight="1" x14ac:dyDescent="0.3">
      <c r="A30" s="79" t="s">
        <v>87</v>
      </c>
      <c r="B30" s="90" t="s">
        <v>88</v>
      </c>
      <c r="C30" s="81" t="s">
        <v>0</v>
      </c>
      <c r="D30" s="95">
        <v>7740</v>
      </c>
      <c r="E30" s="95">
        <v>7629.1</v>
      </c>
    </row>
    <row r="31" spans="1:5" s="91" customFormat="1" ht="45.75" x14ac:dyDescent="0.3">
      <c r="A31" s="79" t="s">
        <v>89</v>
      </c>
      <c r="B31" s="90" t="s">
        <v>136</v>
      </c>
      <c r="C31" s="81" t="s">
        <v>0</v>
      </c>
      <c r="D31" s="95">
        <v>928713.4</v>
      </c>
      <c r="E31" s="95">
        <v>896800.1</v>
      </c>
    </row>
    <row r="32" spans="1:5" x14ac:dyDescent="0.3">
      <c r="A32" s="84"/>
      <c r="B32" s="83" t="s">
        <v>90</v>
      </c>
      <c r="C32" s="85" t="s">
        <v>0</v>
      </c>
      <c r="D32" s="96">
        <v>483790.9</v>
      </c>
      <c r="E32" s="96">
        <v>450880</v>
      </c>
    </row>
    <row r="33" spans="1:5" ht="33.75" customHeight="1" x14ac:dyDescent="0.3">
      <c r="A33" s="79" t="s">
        <v>91</v>
      </c>
      <c r="B33" s="80" t="s">
        <v>93</v>
      </c>
      <c r="C33" s="81" t="s">
        <v>0</v>
      </c>
      <c r="D33" s="95">
        <v>150321.20000000001</v>
      </c>
      <c r="E33" s="95">
        <v>100317.3</v>
      </c>
    </row>
    <row r="34" spans="1:5" ht="44.25" customHeight="1" x14ac:dyDescent="0.3">
      <c r="A34" s="79" t="s">
        <v>92</v>
      </c>
      <c r="B34" s="80" t="s">
        <v>137</v>
      </c>
      <c r="C34" s="81" t="s">
        <v>0</v>
      </c>
      <c r="D34" s="95">
        <v>281732</v>
      </c>
      <c r="E34" s="95">
        <v>215463</v>
      </c>
    </row>
    <row r="35" spans="1:5" ht="34.5" customHeight="1" x14ac:dyDescent="0.3">
      <c r="A35" s="79" t="s">
        <v>94</v>
      </c>
      <c r="B35" s="80" t="s">
        <v>138</v>
      </c>
      <c r="C35" s="81" t="s">
        <v>0</v>
      </c>
      <c r="D35" s="94">
        <f>D36+D37</f>
        <v>199136</v>
      </c>
      <c r="E35" s="94">
        <f>E36+E37</f>
        <v>210230</v>
      </c>
    </row>
    <row r="36" spans="1:5" s="52" customFormat="1" ht="18" customHeight="1" x14ac:dyDescent="0.3">
      <c r="A36" s="84" t="s">
        <v>139</v>
      </c>
      <c r="B36" s="83" t="s">
        <v>97</v>
      </c>
      <c r="C36" s="85" t="s">
        <v>0</v>
      </c>
      <c r="D36" s="96">
        <v>149989</v>
      </c>
      <c r="E36" s="96">
        <v>159756</v>
      </c>
    </row>
    <row r="37" spans="1:5" s="52" customFormat="1" x14ac:dyDescent="0.3">
      <c r="A37" s="84" t="s">
        <v>140</v>
      </c>
      <c r="B37" s="83" t="s">
        <v>98</v>
      </c>
      <c r="C37" s="85" t="s">
        <v>0</v>
      </c>
      <c r="D37" s="96">
        <v>49147</v>
      </c>
      <c r="E37" s="96">
        <v>50474</v>
      </c>
    </row>
    <row r="38" spans="1:5" s="52" customFormat="1" ht="45" x14ac:dyDescent="0.3">
      <c r="A38" s="92" t="s">
        <v>95</v>
      </c>
      <c r="B38" s="80" t="s">
        <v>141</v>
      </c>
      <c r="C38" s="81" t="s">
        <v>0</v>
      </c>
      <c r="D38" s="94">
        <f>D39+D40</f>
        <v>1495</v>
      </c>
      <c r="E38" s="94">
        <f>E39+E40</f>
        <v>613</v>
      </c>
    </row>
    <row r="39" spans="1:5" s="52" customFormat="1" x14ac:dyDescent="0.3">
      <c r="A39" s="84" t="s">
        <v>142</v>
      </c>
      <c r="B39" s="83" t="s">
        <v>97</v>
      </c>
      <c r="C39" s="85" t="s">
        <v>0</v>
      </c>
      <c r="D39" s="96">
        <v>45</v>
      </c>
      <c r="E39" s="96">
        <v>37</v>
      </c>
    </row>
    <row r="40" spans="1:5" s="52" customFormat="1" x14ac:dyDescent="0.3">
      <c r="A40" s="84" t="s">
        <v>143</v>
      </c>
      <c r="B40" s="83" t="s">
        <v>98</v>
      </c>
      <c r="C40" s="85" t="s">
        <v>0</v>
      </c>
      <c r="D40" s="96">
        <v>1450</v>
      </c>
      <c r="E40" s="96">
        <v>576</v>
      </c>
    </row>
    <row r="41" spans="1:5" ht="47.25" customHeight="1" x14ac:dyDescent="0.3">
      <c r="A41" s="79" t="s">
        <v>96</v>
      </c>
      <c r="B41" s="80" t="s">
        <v>144</v>
      </c>
      <c r="C41" s="81" t="s">
        <v>0</v>
      </c>
      <c r="D41" s="95">
        <v>11274</v>
      </c>
      <c r="E41" s="95">
        <v>14201.6</v>
      </c>
    </row>
    <row r="42" spans="1:5" x14ac:dyDescent="0.3">
      <c r="A42" s="79" t="s">
        <v>99</v>
      </c>
      <c r="B42" s="80" t="s">
        <v>100</v>
      </c>
      <c r="C42" s="81" t="s">
        <v>101</v>
      </c>
      <c r="D42" s="108">
        <v>214525</v>
      </c>
      <c r="E42" s="109"/>
    </row>
    <row r="43" spans="1:5" x14ac:dyDescent="0.3">
      <c r="A43" s="53"/>
    </row>
    <row r="44" spans="1:5" x14ac:dyDescent="0.3">
      <c r="A44" s="53"/>
    </row>
    <row r="45" spans="1:5" x14ac:dyDescent="0.3">
      <c r="A45" s="53"/>
    </row>
    <row r="46" spans="1:5" x14ac:dyDescent="0.3">
      <c r="A46" s="55"/>
      <c r="B46" s="56"/>
      <c r="C46" s="57"/>
      <c r="D46" s="56"/>
    </row>
    <row r="47" spans="1:5" x14ac:dyDescent="0.3">
      <c r="A47" s="58"/>
      <c r="B47" s="56"/>
    </row>
  </sheetData>
  <mergeCells count="7">
    <mergeCell ref="D42:E42"/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G16" sqref="G16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17" t="s">
        <v>56</v>
      </c>
      <c r="C1" s="117"/>
      <c r="D1" s="117"/>
      <c r="E1" s="117"/>
      <c r="F1" s="117"/>
      <c r="G1" s="117"/>
      <c r="H1" s="117"/>
    </row>
    <row r="2" spans="1:8" ht="15" customHeight="1" x14ac:dyDescent="0.25">
      <c r="A2" s="98" t="s">
        <v>24</v>
      </c>
      <c r="B2" s="98" t="s">
        <v>1</v>
      </c>
      <c r="C2" s="98" t="s">
        <v>2</v>
      </c>
      <c r="D2" s="118" t="s">
        <v>10</v>
      </c>
      <c r="E2" s="119"/>
      <c r="F2" s="119"/>
      <c r="G2" s="120"/>
      <c r="H2" s="98" t="s">
        <v>25</v>
      </c>
    </row>
    <row r="3" spans="1:8" x14ac:dyDescent="0.25">
      <c r="A3" s="98"/>
      <c r="B3" s="98"/>
      <c r="C3" s="98"/>
      <c r="D3" s="118" t="s">
        <v>109</v>
      </c>
      <c r="E3" s="120"/>
      <c r="F3" s="118" t="s">
        <v>110</v>
      </c>
      <c r="G3" s="120"/>
      <c r="H3" s="98"/>
    </row>
    <row r="4" spans="1:8" ht="45.75" thickBot="1" x14ac:dyDescent="0.3">
      <c r="A4" s="99"/>
      <c r="B4" s="99"/>
      <c r="C4" s="99"/>
      <c r="D4" s="18" t="s">
        <v>28</v>
      </c>
      <c r="E4" s="18" t="s">
        <v>18</v>
      </c>
      <c r="F4" s="18" t="s">
        <v>28</v>
      </c>
      <c r="G4" s="18" t="s">
        <v>18</v>
      </c>
      <c r="H4" s="99"/>
    </row>
    <row r="5" spans="1:8" ht="48.75" customHeight="1" x14ac:dyDescent="0.25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34" t="s">
        <v>57</v>
      </c>
      <c r="B6" s="19" t="s">
        <v>30</v>
      </c>
      <c r="C6" s="20" t="s">
        <v>0</v>
      </c>
      <c r="D6" s="39">
        <v>720826.9</v>
      </c>
      <c r="E6" s="39"/>
      <c r="F6" s="39">
        <v>812074.2</v>
      </c>
      <c r="G6" s="39">
        <v>631421.69999999995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34" t="s">
        <v>58</v>
      </c>
      <c r="B7" s="19" t="s">
        <v>34</v>
      </c>
      <c r="C7" s="20" t="s">
        <v>0</v>
      </c>
      <c r="D7" s="39">
        <v>624866.69999999995</v>
      </c>
      <c r="E7" s="39">
        <v>1669556.9</v>
      </c>
      <c r="F7" s="39">
        <v>919480.5</v>
      </c>
      <c r="G7" s="39">
        <v>2650820.6</v>
      </c>
      <c r="H7" s="35"/>
    </row>
    <row r="8" spans="1:8" ht="28.5" customHeight="1" x14ac:dyDescent="0.25">
      <c r="A8" s="34" t="s">
        <v>59</v>
      </c>
      <c r="B8" s="19" t="s">
        <v>36</v>
      </c>
      <c r="C8" s="20" t="s">
        <v>0</v>
      </c>
      <c r="D8" s="39">
        <v>169759.4</v>
      </c>
      <c r="E8" s="39">
        <v>676178.9</v>
      </c>
      <c r="F8" s="39">
        <v>94718.8</v>
      </c>
      <c r="G8" s="39">
        <v>464769.4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34" t="s">
        <v>60</v>
      </c>
      <c r="B9" s="19" t="s">
        <v>41</v>
      </c>
      <c r="C9" s="20" t="s">
        <v>0</v>
      </c>
      <c r="D9" s="39">
        <v>419027.1</v>
      </c>
      <c r="E9" s="39">
        <v>49800.800000000003</v>
      </c>
      <c r="F9" s="39">
        <v>545792.30000000005</v>
      </c>
      <c r="G9" s="39">
        <v>328978.90000000002</v>
      </c>
      <c r="H9" s="35"/>
    </row>
    <row r="10" spans="1:8" ht="27.75" customHeight="1" x14ac:dyDescent="0.25">
      <c r="A10" s="34" t="s">
        <v>61</v>
      </c>
      <c r="B10" s="19" t="s">
        <v>42</v>
      </c>
      <c r="C10" s="20" t="s">
        <v>0</v>
      </c>
      <c r="D10" s="39">
        <v>1201045.7</v>
      </c>
      <c r="E10" s="39">
        <v>3651901.2</v>
      </c>
      <c r="F10" s="39">
        <v>1209717.8999999999</v>
      </c>
      <c r="G10" s="39">
        <v>4151714.2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34" t="s">
        <v>62</v>
      </c>
      <c r="B11" s="19" t="s">
        <v>112</v>
      </c>
      <c r="C11" s="20" t="s">
        <v>0</v>
      </c>
      <c r="D11" s="39">
        <v>518599.7</v>
      </c>
      <c r="E11" s="39">
        <v>3939937.2</v>
      </c>
      <c r="F11" s="39">
        <v>640936.80000000005</v>
      </c>
      <c r="G11" s="39">
        <v>4826141.5</v>
      </c>
      <c r="H11" s="35"/>
    </row>
    <row r="12" spans="1:8" ht="30" x14ac:dyDescent="0.25">
      <c r="A12" s="34" t="s">
        <v>63</v>
      </c>
      <c r="B12" s="29" t="s">
        <v>111</v>
      </c>
      <c r="C12" s="20" t="s">
        <v>0</v>
      </c>
      <c r="D12" s="39">
        <v>668085.5</v>
      </c>
      <c r="E12" s="39">
        <v>180458.9</v>
      </c>
      <c r="F12" s="39">
        <v>733615.5</v>
      </c>
      <c r="G12" s="39">
        <v>168260.5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7" t="s">
        <v>64</v>
      </c>
      <c r="B13" s="48" t="s">
        <v>115</v>
      </c>
      <c r="C13" s="49" t="s">
        <v>0</v>
      </c>
      <c r="D13" s="50">
        <v>224488.3</v>
      </c>
      <c r="E13" s="50">
        <v>2850.9</v>
      </c>
      <c r="F13" s="50">
        <v>134343.20000000001</v>
      </c>
      <c r="G13" s="50"/>
      <c r="H13" s="61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7" t="s">
        <v>147</v>
      </c>
      <c r="B14" s="48" t="s">
        <v>152</v>
      </c>
      <c r="C14" s="49" t="s">
        <v>0</v>
      </c>
      <c r="D14" s="50">
        <v>145628.29999999999</v>
      </c>
      <c r="E14" s="93" t="s">
        <v>32</v>
      </c>
      <c r="F14" s="50">
        <v>130247.9</v>
      </c>
      <c r="G14" s="97">
        <v>58183.8</v>
      </c>
      <c r="H14" s="61"/>
    </row>
    <row r="15" spans="1:8" ht="19.5" customHeight="1" x14ac:dyDescent="0.25">
      <c r="A15" s="47" t="s">
        <v>148</v>
      </c>
      <c r="B15" s="48" t="s">
        <v>149</v>
      </c>
      <c r="C15" s="49" t="s">
        <v>0</v>
      </c>
      <c r="D15" s="50">
        <v>265904.5</v>
      </c>
      <c r="E15" s="50">
        <v>1359148.5</v>
      </c>
      <c r="F15" s="50">
        <v>171663.1</v>
      </c>
      <c r="G15" s="50">
        <v>1550032.8</v>
      </c>
      <c r="H15" s="61"/>
    </row>
    <row r="16" spans="1:8" ht="30" x14ac:dyDescent="0.25">
      <c r="A16" s="47" t="s">
        <v>150</v>
      </c>
      <c r="B16" s="48" t="s">
        <v>153</v>
      </c>
      <c r="C16" s="49" t="s">
        <v>155</v>
      </c>
      <c r="D16" s="50">
        <v>970.7</v>
      </c>
      <c r="E16" s="50">
        <v>211.3</v>
      </c>
      <c r="F16" s="50">
        <v>975.9</v>
      </c>
      <c r="G16" s="50">
        <v>221.1</v>
      </c>
      <c r="H16" s="61"/>
    </row>
    <row r="17" spans="1:8" ht="30" x14ac:dyDescent="0.25">
      <c r="A17" s="47" t="s">
        <v>151</v>
      </c>
      <c r="B17" s="48" t="s">
        <v>154</v>
      </c>
      <c r="C17" s="49" t="s">
        <v>155</v>
      </c>
      <c r="D17" s="50">
        <v>1370</v>
      </c>
      <c r="E17" s="50">
        <v>184</v>
      </c>
      <c r="F17" s="50">
        <v>1379.4</v>
      </c>
      <c r="G17" s="50">
        <v>184</v>
      </c>
      <c r="H17" s="61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Васильева Александра Олеговна</cp:lastModifiedBy>
  <cp:lastPrinted>2023-06-06T12:53:25Z</cp:lastPrinted>
  <dcterms:created xsi:type="dcterms:W3CDTF">2016-06-17T07:08:43Z</dcterms:created>
  <dcterms:modified xsi:type="dcterms:W3CDTF">2023-06-09T07:55:04Z</dcterms:modified>
</cp:coreProperties>
</file>